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mcdanieltk\Documents\"/>
    </mc:Choice>
  </mc:AlternateContent>
  <xr:revisionPtr revIDLastSave="0" documentId="8_{241FE16B-3899-44A3-ADC2-2862100CA5EE}" xr6:coauthVersionLast="47" xr6:coauthVersionMax="47" xr10:uidLastSave="{00000000-0000-0000-0000-000000000000}"/>
  <bookViews>
    <workbookView xWindow="-120" yWindow="-120" windowWidth="29040" windowHeight="15720" activeTab="1" xr2:uid="{B95FBE83-B6C2-4758-99F3-2F2E33126574}"/>
  </bookViews>
  <sheets>
    <sheet name="Standard 1" sheetId="1" r:id="rId1"/>
    <sheet name="Standards 2 - 7" sheetId="2"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6" i="1" l="1"/>
  <c r="H60" i="1"/>
  <c r="X60" i="1" s="1"/>
  <c r="H59" i="1"/>
  <c r="H58" i="1"/>
  <c r="H57" i="1"/>
  <c r="H56" i="1"/>
  <c r="H55" i="1"/>
  <c r="H54" i="1"/>
  <c r="H53" i="1"/>
  <c r="H52" i="1"/>
  <c r="H51" i="1"/>
  <c r="N51" i="1" s="1"/>
  <c r="H50" i="1"/>
  <c r="H49" i="1"/>
  <c r="H48" i="1"/>
  <c r="N48" i="1" s="1"/>
  <c r="H47" i="1"/>
  <c r="N47" i="1" s="1"/>
  <c r="H46" i="1"/>
  <c r="H45" i="1"/>
  <c r="H44" i="1"/>
  <c r="H43" i="1"/>
  <c r="H42" i="1"/>
  <c r="H41" i="1"/>
  <c r="H40" i="1"/>
  <c r="H39" i="1"/>
  <c r="H37" i="1"/>
  <c r="A58" i="2"/>
  <c r="A57" i="2"/>
  <c r="A56" i="2"/>
  <c r="A55" i="2"/>
  <c r="A53" i="2"/>
  <c r="A52" i="2"/>
  <c r="A51" i="2"/>
  <c r="A50" i="2"/>
  <c r="A49" i="2"/>
  <c r="A48" i="2"/>
  <c r="A47" i="2"/>
  <c r="A46" i="2"/>
  <c r="A45" i="2"/>
  <c r="A44" i="2"/>
  <c r="A43" i="2"/>
  <c r="A42" i="2"/>
  <c r="A41" i="2"/>
  <c r="A40" i="2"/>
  <c r="A39" i="2"/>
  <c r="A38" i="2"/>
  <c r="A37" i="2"/>
  <c r="A36" i="2"/>
  <c r="A35" i="2"/>
  <c r="A34" i="2"/>
  <c r="A33" i="2"/>
  <c r="I36" i="1" l="1"/>
  <c r="I42" i="1"/>
  <c r="I43" i="1"/>
  <c r="I40" i="1"/>
  <c r="I44" i="1"/>
  <c r="I41" i="1"/>
  <c r="I45" i="1"/>
</calcChain>
</file>

<file path=xl/sharedStrings.xml><?xml version="1.0" encoding="utf-8"?>
<sst xmlns="http://schemas.openxmlformats.org/spreadsheetml/2006/main" count="407" uniqueCount="129">
  <si>
    <t>Virginia Department of Education</t>
  </si>
  <si>
    <t>Teacher Education and Licensure</t>
  </si>
  <si>
    <t>P. O. Box 2120</t>
  </si>
  <si>
    <t>Richmond, Virginia 23218-2120</t>
  </si>
  <si>
    <t>Biennial Report of Education (Endorsement) Programs
 (September 1, 2023, through August 31, 2025</t>
  </si>
  <si>
    <t>Standards for Biennial Approval of Education Endorsement Programs (8VAC20-543-40)
Certification of Standard 1 - Assessment Passing Rates</t>
  </si>
  <si>
    <t xml:space="preserve">Biennial Reporting Period: </t>
  </si>
  <si>
    <t>September 1, 2023 through August 31, 2025</t>
  </si>
  <si>
    <t xml:space="preserve">Name of Institution: </t>
  </si>
  <si>
    <t>Longwood University</t>
  </si>
  <si>
    <t>Std. #</t>
  </si>
  <si>
    <t>Description of Standard</t>
  </si>
  <si>
    <t>1</t>
  </si>
  <si>
    <r>
      <t xml:space="preserve">Candidate Progress and Performance on Prescribed Board of Education Licensure Assessments.  </t>
    </r>
    <r>
      <rPr>
        <sz val="10"/>
        <rFont val="Arial"/>
        <family val="2"/>
      </rPr>
      <t>Candidate passing rates, reported by percentages, shall not fall below 80% biennially for program completers and program noncompleters.</t>
    </r>
    <r>
      <rPr>
        <b/>
        <sz val="10"/>
        <rFont val="Arial"/>
        <family val="2"/>
      </rPr>
      <t xml:space="preserve"> Program completers</t>
    </r>
    <r>
      <rPr>
        <sz val="10"/>
        <rFont val="Arial"/>
        <family val="2"/>
      </rPr>
      <t xml:space="preserve"> are individuals who have successfully completed all coursework, required licensure assessments, and supervised student teaching or required internship.  </t>
    </r>
    <r>
      <rPr>
        <b/>
        <sz val="10"/>
        <rFont val="Arial"/>
        <family val="2"/>
      </rPr>
      <t>Program noncompleters</t>
    </r>
    <r>
      <rPr>
        <sz val="10"/>
        <rFont val="Arial"/>
        <family val="2"/>
      </rPr>
      <t xml:space="preserve"> are those individuals who have been officially admitted into the education program and who have taken, regardless of whether the individual passed or failed, required licensure assessments, and have successfully completed all coursework, but who have not completed supervised student teaching or the required internship.  Program noncompleters shall have been officially released (in writing) from an education endorsement program by an authorized administrator of the program.</t>
    </r>
  </si>
  <si>
    <t>Ref.</t>
  </si>
  <si>
    <t>Description of Assessments</t>
  </si>
  <si>
    <t>A</t>
  </si>
  <si>
    <r>
      <t xml:space="preserve">Academic Skills Assessment: </t>
    </r>
    <r>
      <rPr>
        <sz val="10"/>
        <rFont val="Arial"/>
        <family val="2"/>
      </rPr>
      <t xml:space="preserve"> The prescribed test is the </t>
    </r>
    <r>
      <rPr>
        <b/>
        <i/>
        <sz val="10"/>
        <rFont val="Arial"/>
        <family val="2"/>
      </rPr>
      <t xml:space="preserve">Virginia Communication and Literacy Assessment (VCLA).  </t>
    </r>
    <r>
      <rPr>
        <sz val="10"/>
        <rFont val="Arial"/>
        <family val="2"/>
      </rPr>
      <t>This assessment is applicable to individuals seeking an initial teaching license.  The VCLA is not required for add-on endorsements or for Administration and Supervision PreK-12, School Counselor PreK-12, School Psychology, or School Social Worker endorsements.</t>
    </r>
  </si>
  <si>
    <t>B</t>
  </si>
  <si>
    <r>
      <t xml:space="preserve">Content Assessment: </t>
    </r>
    <r>
      <rPr>
        <sz val="10"/>
        <rFont val="Arial"/>
        <family val="2"/>
      </rPr>
      <t xml:space="preserve"> The prescribed test is the </t>
    </r>
    <r>
      <rPr>
        <b/>
        <i/>
        <sz val="10"/>
        <rFont val="Arial"/>
        <family val="2"/>
      </rPr>
      <t>Praxis Subject Assessment.</t>
    </r>
    <r>
      <rPr>
        <sz val="10"/>
        <rFont val="Arial"/>
        <family val="2"/>
      </rPr>
      <t xml:space="preserve"> This assessment is applicable to the following endorsements:  Business and Information Technology; Computer Science; Early/Primary Education PreK-3; Elementary Education PreK-6; English; English as a Second Language; French; German; Family and Consumer Sciences; Health and Physical Education; History and Social Sciences; Marketing Education; Mathematics; Middle Education 6-8: English; Middle Education 6-8: History and Social Sciences; Middle Education 6-8: Mathematics; Middle Education 6-8: Science; Music Education-Instrumental; Music Education-Vocal/Choral; Science-Biology; Science-Chemistry; Science-Earth Science; Science-Physics; Spanish; Technology Education; and Visual Arts.  Also, a Braille assessment is prescribed for the Special Education-Blindness/Visual Impairments PreK-12 endorsement.</t>
    </r>
  </si>
  <si>
    <t>C</t>
  </si>
  <si>
    <r>
      <t>Virginia Reading Assessment:</t>
    </r>
    <r>
      <rPr>
        <sz val="10"/>
        <rFont val="Arial"/>
        <family val="2"/>
      </rPr>
      <t xml:space="preserve">  The prescribed test for individuals seeking an initial teaching license with endorsements in Early/Primary Education PreK-3, Elementary Education PreK-6, Special Education-General Curriculum, Special Education-Deaf and Hard of Hearing PreK-12, or Special Education-Blindness/Visual Impairments PreK-12 is the </t>
    </r>
    <r>
      <rPr>
        <b/>
        <i/>
        <sz val="10"/>
        <rFont val="Arial"/>
        <family val="2"/>
      </rPr>
      <t>Reading for Virginia Educators (RVE): Elementary and Special Education or Praxis</t>
    </r>
    <r>
      <rPr>
        <b/>
        <sz val="10"/>
        <rFont val="Calibri"/>
        <family val="2"/>
      </rPr>
      <t>®</t>
    </r>
    <r>
      <rPr>
        <b/>
        <i/>
        <sz val="10"/>
        <rFont val="Arial"/>
        <family val="2"/>
      </rPr>
      <t>Teaching Reading:Elementary.</t>
    </r>
    <r>
      <rPr>
        <sz val="10"/>
        <rFont val="Arial"/>
        <family val="2"/>
      </rPr>
      <t xml:space="preserve"> The prescribed test for the Reading Specialist endorsement is the </t>
    </r>
    <r>
      <rPr>
        <b/>
        <i/>
        <sz val="10"/>
        <rFont val="Arial"/>
        <family val="2"/>
      </rPr>
      <t>Reading for Virginia Educators (RVE): Reading Specialist or Praxis</t>
    </r>
    <r>
      <rPr>
        <b/>
        <sz val="10"/>
        <rFont val="Calibri"/>
        <family val="2"/>
      </rPr>
      <t xml:space="preserve">® </t>
    </r>
    <r>
      <rPr>
        <b/>
        <i/>
        <sz val="10"/>
        <rFont val="Arial"/>
        <family val="2"/>
      </rPr>
      <t xml:space="preserve">Reading Specialist.  
</t>
    </r>
    <r>
      <rPr>
        <i/>
        <sz val="10"/>
        <rFont val="Arial"/>
        <family val="2"/>
      </rPr>
      <t>[Note:  The previously approved Virginia Reading Assessment (VRA) for Elementary and Special Education Teacher or the Virginia Reading Assessment (VRA) for Reading Specialist may be reported if taken during the time the tests were required.]</t>
    </r>
  </si>
  <si>
    <t>D</t>
  </si>
  <si>
    <r>
      <t xml:space="preserve">School Leadership Assessment: </t>
    </r>
    <r>
      <rPr>
        <sz val="10"/>
        <rFont val="Arial"/>
        <family val="2"/>
      </rPr>
      <t xml:space="preserve"> The prescribed test, applicable to the Administration and Supervision PreK-12 endorsement only, is the </t>
    </r>
    <r>
      <rPr>
        <b/>
        <i/>
        <sz val="10"/>
        <rFont val="Arial"/>
        <family val="2"/>
      </rPr>
      <t>School Leadership Licensure Assessment (SLLA).</t>
    </r>
  </si>
  <si>
    <t>Key</t>
  </si>
  <si>
    <r>
      <t>P</t>
    </r>
    <r>
      <rPr>
        <sz val="10"/>
        <rFont val="Arial"/>
        <family val="2"/>
      </rPr>
      <t xml:space="preserve"> = Passed;  </t>
    </r>
    <r>
      <rPr>
        <b/>
        <sz val="10"/>
        <rFont val="Arial"/>
        <family val="2"/>
      </rPr>
      <t>NP</t>
    </r>
    <r>
      <rPr>
        <sz val="10"/>
        <rFont val="Arial"/>
        <family val="2"/>
      </rPr>
      <t xml:space="preserve"> = Not Passed; </t>
    </r>
    <r>
      <rPr>
        <b/>
        <sz val="10"/>
        <rFont val="Arial"/>
        <family val="2"/>
      </rPr>
      <t xml:space="preserve"> NT</t>
    </r>
    <r>
      <rPr>
        <sz val="10"/>
        <rFont val="Arial"/>
        <family val="2"/>
      </rPr>
      <t xml:space="preserve"> = Not Taken;  </t>
    </r>
    <r>
      <rPr>
        <b/>
        <sz val="10"/>
        <rFont val="Arial"/>
        <family val="2"/>
      </rPr>
      <t>NR</t>
    </r>
    <r>
      <rPr>
        <sz val="10"/>
        <rFont val="Arial"/>
        <family val="2"/>
      </rPr>
      <t xml:space="preserve"> = Not Required (because the candidate is seeking an added endorsement to an existing Virginia teaching license).</t>
    </r>
  </si>
  <si>
    <t>Not Applicable (N/A) = The licensure assessment is not prescribed for the respective approved education program.</t>
  </si>
  <si>
    <t>Instructions</t>
  </si>
  <si>
    <t xml:space="preserve">For each approved education program listed below, complete the following information as it pertains to the current biennial reporting period, September 1, 2023, through August 31, 2025. </t>
  </si>
  <si>
    <t>Step 1</t>
  </si>
  <si>
    <t>Enter the number of program completers for the current biennial reporting period.</t>
  </si>
  <si>
    <t>Step 2</t>
  </si>
  <si>
    <t>Enter the number of program noncompleters for the current biennial reporting period.</t>
  </si>
  <si>
    <t xml:space="preserve"> </t>
  </si>
  <si>
    <t xml:space="preserve">Note, the spreadsheet will automatically calculate the "Total Completers and Noncompleters" for each approved education program based on the sum of the "Rollover" completers and noncompleters and of your "Current Biennial Reporting Period" completers and noncompleters entries in Step 1 and Step 2.  </t>
  </si>
  <si>
    <t>Step 3</t>
  </si>
  <si>
    <r>
      <t xml:space="preserve">If there are </t>
    </r>
    <r>
      <rPr>
        <b/>
        <u/>
        <sz val="10"/>
        <rFont val="Arial"/>
        <family val="2"/>
      </rPr>
      <t>ten or more "Total Completers and Noncompleters,"</t>
    </r>
    <r>
      <rPr>
        <sz val="10"/>
        <rFont val="Arial"/>
        <family val="2"/>
      </rPr>
      <t xml:space="preserve"> then proceed to enter in each of the designated columns the number (i.e., zero or higher) of individuals who passed (P), who did not pass (NP), who did not take (NT), and who were not required to take (NR) the applicable licensure assessments for that approved program.</t>
    </r>
  </si>
  <si>
    <t>Step 4</t>
  </si>
  <si>
    <r>
      <t xml:space="preserve">If there are </t>
    </r>
    <r>
      <rPr>
        <b/>
        <u/>
        <sz val="10"/>
        <rFont val="Arial"/>
        <family val="2"/>
      </rPr>
      <t>less than ten "Total Completers and Noncompleters"</t>
    </r>
    <r>
      <rPr>
        <sz val="10"/>
        <rFont val="Arial"/>
        <family val="2"/>
      </rPr>
      <t xml:space="preserve"> for an approved education program, then do </t>
    </r>
    <r>
      <rPr>
        <b/>
        <sz val="10"/>
        <rFont val="Arial"/>
        <family val="2"/>
      </rPr>
      <t>NOT</t>
    </r>
    <r>
      <rPr>
        <sz val="10"/>
        <rFont val="Arial"/>
        <family val="2"/>
      </rPr>
      <t xml:space="preserve"> enter results for the respective licensure assessments for that approved education program.  The number of the completers and noncompleters will be rolled over to the next biennial report.</t>
    </r>
  </si>
  <si>
    <t>The "Pass Rate (%)" will automatically be calculated by the spreadsheet for each respective licensure assessment for each approved education program.</t>
  </si>
  <si>
    <r>
      <rPr>
        <b/>
        <u/>
        <sz val="10"/>
        <rFont val="Arial"/>
        <family val="2"/>
      </rPr>
      <t>Note 1</t>
    </r>
    <r>
      <rPr>
        <sz val="10"/>
        <rFont val="Arial"/>
        <family val="2"/>
      </rPr>
      <t>:  The current</t>
    </r>
    <r>
      <rPr>
        <i/>
        <sz val="10"/>
        <rFont val="Arial"/>
        <family val="2"/>
      </rPr>
      <t xml:space="preserve"> Regulations Governing the Review and Approval of Education in Virginia</t>
    </r>
    <r>
      <rPr>
        <sz val="10"/>
        <rFont val="Arial"/>
        <family val="2"/>
      </rPr>
      <t xml:space="preserve"> became effective August 23, 2018; This collection reflects program completers and newly reported program noncompleters. The number of program completers less than ten rolled over from the previous biennial reporting period.  If the total number of "program completers" and "program noncompleters" is less than ten for an approved education (endorsement) program for the 2019-2021 period, the number will be rolled over to the next biennial report.  </t>
    </r>
  </si>
  <si>
    <t xml:space="preserve">Approved Education (Endorsement) Programs </t>
  </si>
  <si>
    <t>Rollover Only from Prior Biennial Reporting Period</t>
  </si>
  <si>
    <t>Current Biennial Reporting Period</t>
  </si>
  <si>
    <t>Total Completers and Noncompleters</t>
  </si>
  <si>
    <t>VCLA (A)</t>
  </si>
  <si>
    <t>PRAXIS SUBJECT ASSESSMENT (B)</t>
  </si>
  <si>
    <t>RVE or VRA © or Teaching Reading: Elementary</t>
  </si>
  <si>
    <t>SLLA (D)*</t>
  </si>
  <si>
    <t>Number of Program Completers</t>
  </si>
  <si>
    <t>Number of Program Noncompleters</t>
  </si>
  <si>
    <t>Pass Rate (%)</t>
  </si>
  <si>
    <t>P</t>
  </si>
  <si>
    <t>NP</t>
  </si>
  <si>
    <t>NT</t>
  </si>
  <si>
    <t>NR</t>
  </si>
  <si>
    <t>Elementary Education PreK-6</t>
  </si>
  <si>
    <t>See Note 1 above.</t>
  </si>
  <si>
    <t>Not applicable</t>
  </si>
  <si>
    <t>Reading Specialist</t>
  </si>
  <si>
    <t>N/A</t>
  </si>
  <si>
    <t>School Counselor PreK-12</t>
  </si>
  <si>
    <t>French PreK-12</t>
  </si>
  <si>
    <t>German PreK-12</t>
  </si>
  <si>
    <t>Spanish PreK-12</t>
  </si>
  <si>
    <t>Visual Arts PreK-12</t>
  </si>
  <si>
    <t>English as a Second Language PreK-12</t>
  </si>
  <si>
    <t>Health and Physical Education PreK-12</t>
  </si>
  <si>
    <t>Library Media PreK-12</t>
  </si>
  <si>
    <t>Music Education - Instrumental PreK-12</t>
  </si>
  <si>
    <t>Music Education - Vocal/Choral PreK-12</t>
  </si>
  <si>
    <t>Theater Arts PreK-12</t>
  </si>
  <si>
    <t xml:space="preserve">English  </t>
  </si>
  <si>
    <t>History and Social Sciences</t>
  </si>
  <si>
    <t>Mathematics</t>
  </si>
  <si>
    <t>Science - Biology</t>
  </si>
  <si>
    <t>Science - Chemistry</t>
  </si>
  <si>
    <t>Science - Physics</t>
  </si>
  <si>
    <t>Special Education - General Curriculum K-12</t>
  </si>
  <si>
    <t>Driver Education (Add-on)</t>
  </si>
  <si>
    <t>Mathematics - Algebra I (Add-on)</t>
  </si>
  <si>
    <t>Administration and Supervision PreK-12</t>
  </si>
  <si>
    <t xml:space="preserve">*NOTE:  An individual who has taken the SLLA, regardless of whether the individual passed or failed, must be reported under the full Administration and Supervision PreK-12 program.  Only individuals who have NOT taken the SLLA and are seeking the Administration and Supervision PreK-12 (central office only) endorsement may be reported under the Administration and Supervision PreK-12 (central office only) program. </t>
  </si>
  <si>
    <t>Standards for Biennial Approval of Education Programs (8VAC20-543-40)</t>
  </si>
  <si>
    <t>Certification of Standards 2 through 7</t>
  </si>
  <si>
    <t>2.</t>
  </si>
  <si>
    <t>Candidate progress and performance on an assessment of basic skills as prescribed by the Board of Education for individuals seeking entry into an approved education endorsement program. Indicators of the achievement of this standard shall include the following:</t>
  </si>
  <si>
    <t>a.</t>
  </si>
  <si>
    <t>Results on Board of Education prescribed entry-level assessments; and</t>
  </si>
  <si>
    <t>b.</t>
  </si>
  <si>
    <t>Documentation that candidates enrolled in the program who fail to achieve a minimum score established by the Board of Education have the opportunity to address any deficiencies.</t>
  </si>
  <si>
    <t>c.</t>
  </si>
  <si>
    <t>Documentation of the number of candidates admitted into the program who did not meet the prescribed admission assessment and the opportunities provided to the candidates to address deficiencies.</t>
  </si>
  <si>
    <t>3.</t>
  </si>
  <si>
    <t>Structured and integrated field experiences to include student teaching requirements.  Indicators of the achievement of this standard shall include the following:</t>
  </si>
  <si>
    <t>Evidence that candidates receive quality structured and integrated field experiences that prepare them to work in diverse educational environments; and</t>
  </si>
  <si>
    <t>Evidence that supervised clinical experiences are continuous and systematic and comprised of early field experiences with a minimum of 10 weeks of successful full-time student teaching under the supervision of a cooperating teacher with demonstrated effectiveness in the classroom, as indicated by a proficient or exemplary evaluation rating. The supervised student teaching experience shall include at least 150 clock hours spent in direct teaching at the level of endorsement.</t>
  </si>
  <si>
    <t>4.</t>
  </si>
  <si>
    <t>Evidence of opportunities for candidates to participate in diverse school settings that provide experiences with populations that include racial, economic, linguistic, and ethnic diversity throughout the program experiences.  The indicator of the achievement of this standard shall include evidence that the professional education programs provide opportunities for candidates to have program experiences in diverse school settings that provide experiences with populations that include racial, economic, linguistic, and ethnic diversity within each biennial period.</t>
  </si>
  <si>
    <t>5.</t>
  </si>
  <si>
    <t>Evidence of contributions to preK-12 student achievement by candidates completing the program.  Indicators of the achievement of this standard shall include the following:</t>
  </si>
  <si>
    <t>Evidence to show that candidates know about, create, and use appropriate and effective measurements in teaching that shall provide dependable information about student achievement;</t>
  </si>
  <si>
    <t>Evidence to document faculty have made provisions for evaluating effects that candidates have on preK-12 student learning in the context of teaching as they design unit assessment systems and assessments for each program; and</t>
  </si>
  <si>
    <t>Evidence that  the education program assesses candidates' mastery of exit criteria and performance proficiencies, including the ability to affect student learning, through the use of multiple sources of data such as culminating experience, portfolios, interviews, videotaped and observed performance in schools and standardized tests, and course grades.</t>
  </si>
  <si>
    <t>6.</t>
  </si>
  <si>
    <t xml:space="preserve">Evidence of employer job satisfaction with candidates completing the program.  The indicator of the achievement of this standard shall include documentation that the education program has two years of evidence regarding candidate performance based on employer surveys.   </t>
  </si>
  <si>
    <t>Documentation that the professional education program has two years of evidence regarding graduates performance based on employer surveys.</t>
  </si>
  <si>
    <t>Documented evidence of teacher effectiveness, including student academic progress.</t>
  </si>
  <si>
    <t>7.</t>
  </si>
  <si>
    <t>Partnerships and collaborations based on preK-12 school needs. Indicators of the achievement of this standard shall include the following:</t>
  </si>
  <si>
    <t>Documented evidence that the education program has established partnerships reflecting collaboratively designed program descriptions based on identified needs of the preK-12 community.</t>
  </si>
  <si>
    <t>Documented evidence that the administration and supervision program collaborates with partnering schools to identify and select candidates for school leadership programs who meet local needs, demonstrate both potential for and interest in school leadership, and meet the qualifications for admission to advanced programs.</t>
  </si>
  <si>
    <t>NOTE</t>
  </si>
  <si>
    <t xml:space="preserve">Documentation of the evidence of Standards 2 through 7 above must be maintained at the IHE and made available for audit upon request by VDOE. </t>
  </si>
  <si>
    <t>For the current biennial reporting period, i.e., September 1, 2023, through August 31, 2025, please complete the following information:</t>
  </si>
  <si>
    <r>
      <t xml:space="preserve">3)  For each approved education program listed below that received </t>
    </r>
    <r>
      <rPr>
        <b/>
        <u/>
        <sz val="10"/>
        <rFont val="Arial"/>
        <family val="2"/>
      </rPr>
      <t>approval on or after September 1, 2023,</t>
    </r>
    <r>
      <rPr>
        <sz val="10"/>
        <rFont val="Arial"/>
        <family val="2"/>
      </rPr>
      <t xml:space="preserve">  select "NEW" from the dropdown box for each standard.</t>
    </r>
  </si>
  <si>
    <t xml:space="preserve"> Approved Education Program</t>
  </si>
  <si>
    <t>Standard #2</t>
  </si>
  <si>
    <t>Standard #3</t>
  </si>
  <si>
    <t>Standard #4</t>
  </si>
  <si>
    <t>Standard #5</t>
  </si>
  <si>
    <t>Standard #6</t>
  </si>
  <si>
    <t>Standard #7</t>
  </si>
  <si>
    <t>1)  For each approved education program listed below that received approval prior to September 1, 2023, and for which you had at least one program completer or program noncompleter during the current biennial reporting period, indicate if you met the standards (as defined above) by selecting either "MET" or "NOT MET" from the dropdown box for each standard.</t>
  </si>
  <si>
    <t>2)  For each approved education program listed below that received approval prior to September 1, 2023, for which you had a total of zero program completers and program noncompleters for the current biennial reporting period, select "INACTIVE" from the dropdown box for each standard.</t>
  </si>
  <si>
    <t>Special Education - Early Childhood (birth through age five)</t>
  </si>
  <si>
    <t>Early/primary Education PreK-3</t>
  </si>
  <si>
    <t>Inactive</t>
  </si>
  <si>
    <t>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</si>
</sst>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color theme="1"/>
      <name val="Aptos Narrow"/>
      <family val="2"/>
      <scheme val="minor"/>
    </font>
    <font>
      <sz val="11"/>
      <color theme="1"/>
      <name val="Aptos Narrow"/>
      <family val="2"/>
      <scheme val="minor"/>
    </font>
    <font>
      <b/>
      <i/>
      <sz val="10"/>
      <name val="Arial"/>
      <family val="2"/>
    </font>
    <font>
      <sz val="10"/>
      <name val="Arial"/>
      <family val="2"/>
    </font>
    <font>
      <b/>
      <sz val="12"/>
      <color theme="4" tint="-0.249977111117893"/>
      <name val="Arial"/>
      <family val="2"/>
    </font>
    <font>
      <b/>
      <i/>
      <sz val="12"/>
      <color theme="4" tint="-0.249977111117893"/>
      <name val="Arial"/>
      <family val="2"/>
    </font>
    <font>
      <sz val="12"/>
      <color theme="4" tint="-0.249977111117893"/>
      <name val="Arial"/>
      <family val="2"/>
    </font>
    <font>
      <u/>
      <sz val="12"/>
      <name val="Arial"/>
      <family val="2"/>
    </font>
    <font>
      <b/>
      <sz val="11"/>
      <name val="Arial"/>
      <family val="2"/>
    </font>
    <font>
      <sz val="11"/>
      <name val="Arial"/>
      <family val="2"/>
    </font>
    <font>
      <b/>
      <sz val="10"/>
      <name val="Arial"/>
      <family val="2"/>
    </font>
    <font>
      <b/>
      <sz val="10"/>
      <name val="Calibri"/>
      <family val="2"/>
    </font>
    <font>
      <i/>
      <sz val="10"/>
      <name val="Arial"/>
      <family val="2"/>
    </font>
    <font>
      <b/>
      <u/>
      <sz val="10"/>
      <name val="Arial"/>
      <family val="2"/>
    </font>
    <font>
      <b/>
      <i/>
      <sz val="16"/>
      <color rgb="FF0000FF"/>
      <name val="Times New Roman"/>
      <family val="1"/>
    </font>
    <font>
      <b/>
      <sz val="12"/>
      <color rgb="FF0000FF"/>
      <name val="Arial"/>
      <family val="2"/>
    </font>
    <font>
      <sz val="12"/>
      <name val="Arial"/>
      <family val="2"/>
    </font>
  </fonts>
  <fills count="12">
    <fill>
      <patternFill patternType="none"/>
    </fill>
    <fill>
      <patternFill patternType="gray125"/>
    </fill>
    <fill>
      <patternFill patternType="solid">
        <fgColor indexed="44"/>
        <bgColor indexed="64"/>
      </patternFill>
    </fill>
    <fill>
      <patternFill patternType="solid">
        <fgColor rgb="FFD1E8FF"/>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9CCFF"/>
        <bgColor rgb="FF000000"/>
      </patternFill>
    </fill>
    <fill>
      <patternFill patternType="solid">
        <fgColor rgb="FFC0C0C0"/>
        <bgColor rgb="FF000000"/>
      </patternFill>
    </fill>
    <fill>
      <patternFill patternType="solid">
        <fgColor theme="2" tint="-9.9978637043366805E-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171">
    <xf numFmtId="0" fontId="0" fillId="0" borderId="0" xfId="0"/>
    <xf numFmtId="0" fontId="8" fillId="2" borderId="2" xfId="0" applyFont="1" applyFill="1" applyBorder="1" applyAlignment="1">
      <alignment horizontal="center" vertical="top" wrapText="1"/>
    </xf>
    <xf numFmtId="49" fontId="3" fillId="0" borderId="2" xfId="0" applyNumberFormat="1" applyFont="1" applyBorder="1" applyAlignment="1">
      <alignment horizontal="center" vertical="top"/>
    </xf>
    <xf numFmtId="0" fontId="8" fillId="2" borderId="8" xfId="0" applyFont="1" applyFill="1" applyBorder="1" applyAlignment="1">
      <alignment horizontal="center" vertical="top" wrapText="1"/>
    </xf>
    <xf numFmtId="49" fontId="3" fillId="0" borderId="8" xfId="0" applyNumberFormat="1" applyFont="1" applyBorder="1" applyAlignment="1">
      <alignment horizontal="center" vertical="top"/>
    </xf>
    <xf numFmtId="0" fontId="8" fillId="2" borderId="9" xfId="0" applyFont="1" applyFill="1" applyBorder="1" applyAlignment="1">
      <alignment horizontal="center" vertical="top" wrapText="1"/>
    </xf>
    <xf numFmtId="49" fontId="3" fillId="0" borderId="11" xfId="0" applyNumberFormat="1" applyFont="1" applyBorder="1" applyAlignment="1">
      <alignment horizontal="center" vertical="top"/>
    </xf>
    <xf numFmtId="49" fontId="3" fillId="0" borderId="11" xfId="0" applyNumberFormat="1" applyFont="1" applyBorder="1" applyAlignment="1">
      <alignment horizontal="center" vertical="top" wrapText="1"/>
    </xf>
    <xf numFmtId="49" fontId="3" fillId="0" borderId="13" xfId="0" applyNumberFormat="1" applyFont="1" applyBorder="1" applyAlignment="1">
      <alignment horizontal="center" vertical="top"/>
    </xf>
    <xf numFmtId="0" fontId="10" fillId="3" borderId="8"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6" borderId="8" xfId="0" applyFont="1" applyFill="1" applyBorder="1" applyAlignment="1">
      <alignment horizontal="center" vertical="center" wrapText="1"/>
    </xf>
    <xf numFmtId="1" fontId="3" fillId="7" borderId="8" xfId="0" applyNumberFormat="1" applyFont="1" applyFill="1" applyBorder="1" applyAlignment="1">
      <alignment horizontal="center" vertical="top"/>
    </xf>
    <xf numFmtId="0" fontId="3" fillId="7" borderId="8" xfId="0" applyFont="1" applyFill="1" applyBorder="1" applyAlignment="1" applyProtection="1">
      <alignment horizontal="center" vertical="top"/>
      <protection locked="0"/>
    </xf>
    <xf numFmtId="1" fontId="3" fillId="0" borderId="8" xfId="0" applyNumberFormat="1" applyFont="1" applyBorder="1" applyAlignment="1" applyProtection="1">
      <alignment horizontal="center" vertical="top"/>
      <protection locked="0"/>
    </xf>
    <xf numFmtId="1" fontId="3" fillId="0" borderId="8" xfId="0" applyNumberFormat="1" applyFont="1" applyBorder="1" applyAlignment="1">
      <alignment horizontal="center" vertical="top"/>
    </xf>
    <xf numFmtId="164" fontId="3" fillId="0" borderId="8" xfId="1" applyNumberFormat="1" applyFont="1" applyBorder="1" applyAlignment="1" applyProtection="1">
      <alignment vertical="top"/>
    </xf>
    <xf numFmtId="1" fontId="3" fillId="8" borderId="8" xfId="0" applyNumberFormat="1" applyFont="1" applyFill="1" applyBorder="1" applyAlignment="1" applyProtection="1">
      <alignment horizontal="center" vertical="top"/>
      <protection locked="0"/>
    </xf>
    <xf numFmtId="1" fontId="3" fillId="7" borderId="8" xfId="0" applyNumberFormat="1" applyFont="1" applyFill="1" applyBorder="1" applyAlignment="1">
      <alignment horizontal="center" vertical="top" wrapText="1"/>
    </xf>
    <xf numFmtId="1" fontId="3" fillId="0" borderId="8" xfId="0" applyNumberFormat="1" applyFont="1" applyBorder="1" applyAlignment="1" applyProtection="1">
      <alignment horizontal="center" vertical="top" wrapText="1"/>
      <protection locked="0"/>
    </xf>
    <xf numFmtId="0" fontId="15" fillId="0" borderId="0" xfId="0" applyFont="1" applyAlignment="1">
      <alignment horizontal="right"/>
    </xf>
    <xf numFmtId="0" fontId="16" fillId="0" borderId="1" xfId="0" applyFont="1" applyBorder="1"/>
    <xf numFmtId="0" fontId="3" fillId="0" borderId="1" xfId="0" applyFont="1" applyBorder="1"/>
    <xf numFmtId="0" fontId="8" fillId="9" borderId="2" xfId="0" applyFont="1" applyFill="1" applyBorder="1" applyAlignment="1">
      <alignment horizontal="center" vertical="top" wrapText="1"/>
    </xf>
    <xf numFmtId="49" fontId="3" fillId="0" borderId="15" xfId="0" applyNumberFormat="1" applyFont="1" applyBorder="1" applyAlignment="1">
      <alignment horizontal="center" vertical="top"/>
    </xf>
    <xf numFmtId="0" fontId="3" fillId="0" borderId="11" xfId="0" applyFont="1" applyBorder="1" applyAlignment="1">
      <alignment horizontal="right" vertical="top"/>
    </xf>
    <xf numFmtId="49" fontId="3" fillId="0" borderId="10" xfId="0" applyNumberFormat="1" applyFont="1" applyBorder="1" applyAlignment="1">
      <alignment horizontal="center" vertical="top"/>
    </xf>
    <xf numFmtId="0" fontId="3" fillId="0" borderId="13" xfId="0" applyFont="1" applyBorder="1" applyAlignment="1">
      <alignment horizontal="right" vertical="top"/>
    </xf>
    <xf numFmtId="0" fontId="10" fillId="9" borderId="8" xfId="0" applyFont="1" applyFill="1" applyBorder="1" applyAlignment="1">
      <alignment horizontal="center" vertical="top" wrapText="1"/>
    </xf>
    <xf numFmtId="0" fontId="3" fillId="10" borderId="8" xfId="0" applyFont="1" applyFill="1" applyBorder="1" applyAlignment="1">
      <alignment horizontal="center" vertical="top" wrapText="1"/>
    </xf>
    <xf numFmtId="0" fontId="3" fillId="0" borderId="8" xfId="0" applyFont="1" applyBorder="1" applyAlignment="1" applyProtection="1">
      <alignment horizontal="center" vertical="top"/>
      <protection locked="0"/>
    </xf>
    <xf numFmtId="0" fontId="3" fillId="0" borderId="0" xfId="0" applyFont="1"/>
    <xf numFmtId="0" fontId="3" fillId="0" borderId="0" xfId="0" applyFont="1" applyAlignment="1">
      <alignment horizontal="center"/>
    </xf>
    <xf numFmtId="0" fontId="8" fillId="2" borderId="3" xfId="0" applyFont="1" applyFill="1" applyBorder="1" applyAlignment="1">
      <alignment horizontal="center" vertical="top" wrapText="1"/>
    </xf>
    <xf numFmtId="0" fontId="10" fillId="2" borderId="2" xfId="0" applyFont="1" applyFill="1" applyBorder="1" applyAlignment="1">
      <alignment horizontal="center" vertical="center" wrapText="1"/>
    </xf>
    <xf numFmtId="0" fontId="3" fillId="7" borderId="3" xfId="0" applyFont="1" applyFill="1" applyBorder="1" applyAlignment="1">
      <alignment vertical="top"/>
    </xf>
    <xf numFmtId="0" fontId="3" fillId="7" borderId="4" xfId="0" applyFont="1" applyFill="1" applyBorder="1" applyAlignment="1">
      <alignment vertical="top"/>
    </xf>
    <xf numFmtId="0" fontId="3" fillId="7" borderId="5" xfId="0" applyFont="1" applyFill="1" applyBorder="1" applyAlignment="1">
      <alignment vertical="top"/>
    </xf>
    <xf numFmtId="0" fontId="0" fillId="0" borderId="0" xfId="0" applyProtection="1">
      <protection locked="0"/>
    </xf>
    <xf numFmtId="0" fontId="3" fillId="0" borderId="13" xfId="0" applyFont="1" applyBorder="1" applyAlignment="1">
      <alignment vertical="center"/>
    </xf>
    <xf numFmtId="0" fontId="3" fillId="0" borderId="1" xfId="0" applyFont="1" applyBorder="1" applyAlignment="1">
      <alignment vertical="center"/>
    </xf>
    <xf numFmtId="0" fontId="3" fillId="0" borderId="14" xfId="0" applyFont="1" applyBorder="1" applyAlignment="1">
      <alignment vertical="center"/>
    </xf>
    <xf numFmtId="0" fontId="10" fillId="0" borderId="2" xfId="0" applyFont="1" applyBorder="1" applyAlignment="1">
      <alignment horizontal="center" vertical="center" wrapText="1"/>
    </xf>
    <xf numFmtId="0" fontId="10" fillId="0" borderId="8" xfId="0" applyFont="1" applyBorder="1" applyAlignment="1">
      <alignment horizontal="center" vertical="center" wrapText="1"/>
    </xf>
    <xf numFmtId="0" fontId="3" fillId="11" borderId="8" xfId="0" applyFont="1" applyFill="1" applyBorder="1" applyAlignment="1" applyProtection="1">
      <alignment horizontal="center" vertical="top"/>
      <protection locked="0"/>
    </xf>
    <xf numFmtId="0" fontId="10" fillId="11" borderId="2" xfId="0" applyFont="1" applyFill="1" applyBorder="1" applyAlignment="1">
      <alignment horizontal="center" vertical="center" wrapText="1"/>
    </xf>
    <xf numFmtId="1" fontId="10" fillId="0" borderId="8" xfId="0" applyNumberFormat="1" applyFont="1" applyBorder="1" applyAlignment="1">
      <alignment horizontal="center" vertical="center" wrapText="1"/>
    </xf>
    <xf numFmtId="9" fontId="3" fillId="0" borderId="8" xfId="1" applyNumberFormat="1" applyFont="1" applyBorder="1" applyAlignment="1" applyProtection="1">
      <alignment vertical="top"/>
    </xf>
    <xf numFmtId="9" fontId="0" fillId="0" borderId="0" xfId="0" applyNumberFormat="1"/>
    <xf numFmtId="1" fontId="0" fillId="0" borderId="8" xfId="0" applyNumberFormat="1" applyBorder="1" applyAlignment="1">
      <alignment horizontal="center"/>
    </xf>
    <xf numFmtId="0" fontId="3" fillId="0" borderId="8" xfId="0" applyFont="1" applyBorder="1" applyAlignment="1">
      <alignment horizontal="center" vertical="center" wrapText="1"/>
    </xf>
    <xf numFmtId="9" fontId="3" fillId="0" borderId="8" xfId="1" applyNumberFormat="1" applyFont="1" applyBorder="1" applyAlignment="1" applyProtection="1">
      <alignment vertical="top" wrapText="1"/>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wrapText="1"/>
    </xf>
    <xf numFmtId="0" fontId="4" fillId="0" borderId="0" xfId="0" applyFont="1" applyAlignment="1">
      <alignment horizontal="center"/>
    </xf>
    <xf numFmtId="0" fontId="3" fillId="0" borderId="1" xfId="0" applyFont="1" applyBorder="1" applyAlignment="1">
      <alignment horizontal="center"/>
    </xf>
    <xf numFmtId="0" fontId="8" fillId="2" borderId="3" xfId="0" applyFont="1" applyFill="1" applyBorder="1" applyAlignment="1">
      <alignment horizontal="center" vertical="top" wrapText="1"/>
    </xf>
    <xf numFmtId="0" fontId="9" fillId="0" borderId="4" xfId="0" applyFont="1" applyBorder="1" applyAlignment="1">
      <alignment horizontal="center"/>
    </xf>
    <xf numFmtId="0" fontId="9" fillId="0" borderId="4" xfId="0" applyFont="1" applyBorder="1"/>
    <xf numFmtId="0" fontId="9" fillId="0" borderId="5" xfId="0" applyFont="1" applyBorder="1"/>
    <xf numFmtId="0" fontId="10" fillId="0" borderId="6" xfId="0" applyFont="1" applyBorder="1" applyAlignment="1">
      <alignment vertical="top" wrapText="1"/>
    </xf>
    <xf numFmtId="0" fontId="3" fillId="0" borderId="6" xfId="0" applyFont="1" applyBorder="1" applyAlignment="1">
      <alignment vertical="top"/>
    </xf>
    <xf numFmtId="0" fontId="3" fillId="0" borderId="6" xfId="0" applyFont="1" applyBorder="1"/>
    <xf numFmtId="0" fontId="3" fillId="0" borderId="7" xfId="0" applyFont="1" applyBorder="1"/>
    <xf numFmtId="0" fontId="10" fillId="0" borderId="8" xfId="0" applyFont="1" applyBorder="1" applyAlignment="1">
      <alignment vertical="top" wrapText="1"/>
    </xf>
    <xf numFmtId="0" fontId="3" fillId="0" borderId="8" xfId="0" applyFont="1" applyBorder="1" applyAlignment="1">
      <alignment vertical="top"/>
    </xf>
    <xf numFmtId="0" fontId="3" fillId="0" borderId="8" xfId="0" applyFont="1" applyBorder="1"/>
    <xf numFmtId="0" fontId="10" fillId="0" borderId="9" xfId="0" applyFont="1" applyBorder="1" applyAlignment="1">
      <alignment vertical="top" wrapText="1"/>
    </xf>
    <xf numFmtId="0" fontId="5" fillId="0" borderId="0" xfId="0" applyFont="1" applyAlignment="1">
      <alignment horizontal="center" wrapText="1"/>
    </xf>
    <xf numFmtId="0" fontId="6" fillId="0" borderId="0" xfId="0" applyFont="1" applyAlignment="1">
      <alignment wrapText="1"/>
    </xf>
    <xf numFmtId="0" fontId="5" fillId="0" borderId="0" xfId="0" applyFont="1" applyAlignment="1">
      <alignment horizontal="center"/>
    </xf>
    <xf numFmtId="0" fontId="4" fillId="0" borderId="0" xfId="0" applyFont="1" applyAlignment="1">
      <alignment horizontal="left"/>
    </xf>
    <xf numFmtId="0" fontId="7" fillId="0" borderId="0" xfId="0" applyFont="1"/>
    <xf numFmtId="0" fontId="7" fillId="0" borderId="0" xfId="0" applyFont="1" applyAlignment="1">
      <alignment horizontal="left"/>
    </xf>
    <xf numFmtId="0" fontId="10" fillId="0" borderId="9"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0" xfId="0" applyFont="1" applyAlignment="1">
      <alignment vertical="top" wrapText="1"/>
    </xf>
    <xf numFmtId="0" fontId="3" fillId="0" borderId="0" xfId="0" applyFont="1" applyAlignment="1">
      <alignment vertical="top"/>
    </xf>
    <xf numFmtId="0" fontId="3" fillId="0" borderId="0" xfId="0" applyFont="1"/>
    <xf numFmtId="0" fontId="3" fillId="0" borderId="12" xfId="0" applyFont="1" applyBorder="1"/>
    <xf numFmtId="0" fontId="10" fillId="0" borderId="0" xfId="0" applyFont="1" applyAlignment="1">
      <alignment vertical="top" wrapText="1"/>
    </xf>
    <xf numFmtId="0" fontId="10" fillId="0" borderId="0" xfId="0" applyFont="1" applyAlignment="1">
      <alignment vertical="top"/>
    </xf>
    <xf numFmtId="0" fontId="10" fillId="0" borderId="0" xfId="0" applyFont="1"/>
    <xf numFmtId="0" fontId="10" fillId="0" borderId="12" xfId="0" applyFont="1" applyBorder="1"/>
    <xf numFmtId="0" fontId="8" fillId="2" borderId="4" xfId="0" applyFont="1" applyFill="1" applyBorder="1" applyAlignment="1">
      <alignment horizontal="center" vertical="top" wrapText="1"/>
    </xf>
    <xf numFmtId="0" fontId="10" fillId="0" borderId="8" xfId="0" applyFont="1" applyBorder="1" applyAlignment="1">
      <alignment horizontal="left" vertical="top"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8" fillId="2" borderId="6" xfId="0" applyFont="1" applyFill="1" applyBorder="1" applyAlignment="1">
      <alignment horizontal="center" vertical="top" wrapText="1"/>
    </xf>
    <xf numFmtId="0" fontId="9" fillId="0" borderId="6" xfId="0" applyFont="1" applyBorder="1" applyAlignment="1">
      <alignment horizontal="center"/>
    </xf>
    <xf numFmtId="0" fontId="9" fillId="0" borderId="6" xfId="0" applyFont="1" applyBorder="1"/>
    <xf numFmtId="0" fontId="9" fillId="0" borderId="7" xfId="0" applyFont="1" applyBorder="1"/>
    <xf numFmtId="49" fontId="10" fillId="0" borderId="11" xfId="0" applyNumberFormat="1" applyFont="1" applyBorder="1" applyAlignment="1">
      <alignment horizontal="left" vertical="top" wrapText="1"/>
    </xf>
    <xf numFmtId="49" fontId="10" fillId="0" borderId="0" xfId="0" applyNumberFormat="1" applyFont="1" applyAlignment="1">
      <alignment horizontal="left" vertical="top" wrapText="1"/>
    </xf>
    <xf numFmtId="49" fontId="10" fillId="0" borderId="12" xfId="0" applyNumberFormat="1"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10" fillId="0" borderId="1" xfId="0" applyFont="1" applyBorder="1" applyAlignment="1">
      <alignment vertical="top" wrapText="1"/>
    </xf>
    <xf numFmtId="0" fontId="10" fillId="0" borderId="1" xfId="0" applyFont="1" applyBorder="1" applyAlignment="1">
      <alignment vertical="top"/>
    </xf>
    <xf numFmtId="0" fontId="10" fillId="0" borderId="1" xfId="0" applyFont="1" applyBorder="1"/>
    <xf numFmtId="0" fontId="10" fillId="0" borderId="14" xfId="0" applyFont="1" applyBorder="1"/>
    <xf numFmtId="0" fontId="10" fillId="2" borderId="9" xfId="0" applyFont="1" applyFill="1" applyBorder="1" applyAlignment="1">
      <alignment horizontal="center"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13" xfId="0" applyFont="1" applyBorder="1" applyAlignment="1">
      <alignment vertical="center"/>
    </xf>
    <xf numFmtId="0" fontId="3" fillId="0" borderId="1" xfId="0" applyFont="1" applyBorder="1" applyAlignment="1">
      <alignment vertical="center"/>
    </xf>
    <xf numFmtId="0" fontId="3" fillId="0" borderId="14" xfId="0" applyFont="1" applyBorder="1" applyAlignment="1">
      <alignment vertical="center"/>
    </xf>
    <xf numFmtId="0" fontId="10" fillId="2" borderId="3" xfId="0" applyFont="1" applyFill="1" applyBorder="1" applyAlignment="1">
      <alignment horizontal="center" vertical="center" wrapText="1"/>
    </xf>
    <xf numFmtId="0" fontId="3" fillId="0" borderId="5" xfId="0" applyFont="1" applyBorder="1" applyAlignment="1">
      <alignment horizontal="center" vertical="center" wrapText="1"/>
    </xf>
    <xf numFmtId="0" fontId="10" fillId="2" borderId="2" xfId="0" applyFont="1" applyFill="1" applyBorder="1" applyAlignment="1">
      <alignment horizontal="center" vertical="center" wrapText="1"/>
    </xf>
    <xf numFmtId="0" fontId="3" fillId="0" borderId="10" xfId="0" applyFont="1" applyBorder="1" applyAlignment="1">
      <alignment vertical="center"/>
    </xf>
    <xf numFmtId="0" fontId="10"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0" fillId="0" borderId="8" xfId="0" applyBorder="1" applyAlignment="1">
      <alignment vertical="top" wrapText="1"/>
    </xf>
    <xf numFmtId="0" fontId="3" fillId="7" borderId="3" xfId="0" applyFont="1" applyFill="1" applyBorder="1" applyAlignment="1">
      <alignment vertical="top"/>
    </xf>
    <xf numFmtId="0" fontId="3" fillId="7" borderId="4" xfId="0" applyFont="1" applyFill="1" applyBorder="1" applyAlignment="1">
      <alignment vertical="top"/>
    </xf>
    <xf numFmtId="0" fontId="3" fillId="7" borderId="5" xfId="0" applyFont="1" applyFill="1" applyBorder="1" applyAlignment="1">
      <alignment vertical="top"/>
    </xf>
    <xf numFmtId="0" fontId="10"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3" fillId="0" borderId="8" xfId="0" applyFont="1" applyBorder="1" applyAlignment="1">
      <alignment vertical="top" wrapText="1"/>
    </xf>
    <xf numFmtId="0" fontId="3" fillId="7" borderId="3" xfId="0" applyFont="1" applyFill="1" applyBorder="1" applyAlignment="1">
      <alignment vertical="top" wrapText="1"/>
    </xf>
    <xf numFmtId="0" fontId="3" fillId="7" borderId="4" xfId="0" applyFont="1" applyFill="1" applyBorder="1" applyAlignment="1">
      <alignment vertical="top" wrapText="1"/>
    </xf>
    <xf numFmtId="0" fontId="3" fillId="7" borderId="5" xfId="0" applyFont="1" applyFill="1" applyBorder="1" applyAlignment="1">
      <alignment vertical="top" wrapText="1"/>
    </xf>
    <xf numFmtId="0" fontId="2" fillId="0" borderId="3" xfId="0" applyFont="1" applyBorder="1" applyAlignment="1">
      <alignment wrapText="1"/>
    </xf>
    <xf numFmtId="0" fontId="2" fillId="0" borderId="4" xfId="0" applyFont="1" applyBorder="1"/>
    <xf numFmtId="0" fontId="2" fillId="0" borderId="5" xfId="0" applyFont="1" applyBorder="1"/>
    <xf numFmtId="0" fontId="3" fillId="0" borderId="1" xfId="0" applyFont="1" applyBorder="1" applyAlignment="1">
      <alignment horizontal="left" vertical="top" wrapText="1"/>
    </xf>
    <xf numFmtId="0" fontId="3" fillId="0" borderId="1" xfId="0" applyFont="1" applyBorder="1" applyAlignment="1">
      <alignment horizontal="left" wrapText="1"/>
    </xf>
    <xf numFmtId="0" fontId="3" fillId="0" borderId="14" xfId="0" applyFont="1" applyBorder="1" applyAlignment="1">
      <alignment horizontal="left" wrapText="1"/>
    </xf>
    <xf numFmtId="0" fontId="14" fillId="0" borderId="0" xfId="0" applyFont="1" applyAlignment="1">
      <alignment horizontal="center"/>
    </xf>
    <xf numFmtId="0" fontId="3" fillId="0" borderId="0" xfId="0" applyFont="1" applyAlignment="1">
      <alignment horizontal="right"/>
    </xf>
    <xf numFmtId="0" fontId="8" fillId="9" borderId="9" xfId="0" applyFont="1" applyFill="1" applyBorder="1" applyAlignment="1">
      <alignment horizontal="center" vertical="top" wrapText="1"/>
    </xf>
    <xf numFmtId="0" fontId="8" fillId="9" borderId="6" xfId="0" applyFont="1" applyFill="1" applyBorder="1" applyAlignment="1">
      <alignment horizontal="center" vertical="top" wrapText="1"/>
    </xf>
    <xf numFmtId="0" fontId="3" fillId="0" borderId="9" xfId="0" applyFont="1" applyBorder="1" applyAlignment="1">
      <alignment vertical="top" wrapText="1"/>
    </xf>
    <xf numFmtId="0" fontId="3" fillId="0" borderId="6" xfId="0" applyFont="1" applyBorder="1" applyAlignment="1">
      <alignment vertical="top" wrapText="1"/>
    </xf>
    <xf numFmtId="0" fontId="3" fillId="0" borderId="0" xfId="0" applyFont="1" applyAlignment="1">
      <alignment horizontal="left" vertical="top" wrapText="1"/>
    </xf>
    <xf numFmtId="0" fontId="3" fillId="0" borderId="0" xfId="0" applyFont="1" applyAlignment="1">
      <alignment horizontal="left" wrapText="1"/>
    </xf>
    <xf numFmtId="0" fontId="3" fillId="0" borderId="12" xfId="0" applyFont="1" applyBorder="1" applyAlignment="1">
      <alignment horizontal="left" wrapText="1"/>
    </xf>
    <xf numFmtId="0" fontId="3" fillId="0" borderId="1" xfId="0" applyFont="1" applyBorder="1" applyAlignment="1">
      <alignment wrapText="1"/>
    </xf>
    <xf numFmtId="0" fontId="3" fillId="0" borderId="14" xfId="0" applyFont="1" applyBorder="1" applyAlignment="1">
      <alignment wrapText="1"/>
    </xf>
    <xf numFmtId="0" fontId="3" fillId="0" borderId="11"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4" xfId="0" applyFont="1" applyBorder="1" applyAlignment="1">
      <alignment vertical="top"/>
    </xf>
    <xf numFmtId="0" fontId="3" fillId="0" borderId="4" xfId="0" applyFont="1" applyBorder="1"/>
    <xf numFmtId="0" fontId="3" fillId="0" borderId="5" xfId="0" applyFont="1" applyBorder="1"/>
    <xf numFmtId="0" fontId="3" fillId="0" borderId="12" xfId="0" applyFont="1" applyBorder="1" applyAlignment="1">
      <alignment vertical="top" wrapText="1"/>
    </xf>
    <xf numFmtId="0" fontId="3" fillId="0" borderId="1" xfId="0" applyFont="1" applyBorder="1" applyAlignment="1">
      <alignment vertical="top" wrapText="1"/>
    </xf>
    <xf numFmtId="0" fontId="3" fillId="0" borderId="14" xfId="0" applyFont="1" applyBorder="1" applyAlignment="1">
      <alignment vertical="top" wrapText="1"/>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8" fillId="9" borderId="8" xfId="0" applyFont="1" applyFill="1" applyBorder="1" applyAlignment="1">
      <alignment horizontal="center" vertical="top"/>
    </xf>
    <xf numFmtId="0" fontId="3" fillId="0" borderId="7" xfId="0" applyFont="1" applyBorder="1" applyAlignment="1">
      <alignment vertical="top" wrapText="1"/>
    </xf>
    <xf numFmtId="0" fontId="10" fillId="9" borderId="8" xfId="0" applyFont="1" applyFill="1" applyBorder="1" applyAlignment="1">
      <alignment horizontal="center" vertical="top"/>
    </xf>
    <xf numFmtId="0" fontId="3" fillId="9" borderId="8" xfId="0" applyFont="1" applyFill="1" applyBorder="1" applyAlignment="1">
      <alignment horizontal="center"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TLIC\TEACHER%20EDUCATION\BIENNIAL%20REPORTS\19-21%20BIENNIAL%20REPORTS\Longwood%20University%20Bienn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 1"/>
      <sheetName val="Standards 2 thru 7"/>
      <sheetName val="Affidavit"/>
    </sheetNames>
    <sheetDataSet>
      <sheetData sheetId="0">
        <row r="36">
          <cell r="A36" t="str">
            <v>Early/Primary Education PreK-3</v>
          </cell>
        </row>
        <row r="37">
          <cell r="A37" t="str">
            <v>Elementary Education PreK-6</v>
          </cell>
        </row>
        <row r="38">
          <cell r="A38" t="str">
            <v>Math Specialist for Elementary/Middle Ed.</v>
          </cell>
        </row>
        <row r="39">
          <cell r="A39" t="str">
            <v>Reading Specialist</v>
          </cell>
        </row>
        <row r="40">
          <cell r="A40" t="str">
            <v>School Counselor PreK-12</v>
          </cell>
        </row>
        <row r="41">
          <cell r="A41" t="str">
            <v>French PreK-12</v>
          </cell>
        </row>
        <row r="42">
          <cell r="A42" t="str">
            <v>German PreK-12</v>
          </cell>
        </row>
        <row r="43">
          <cell r="A43" t="str">
            <v>Spanish PreK-12</v>
          </cell>
        </row>
        <row r="44">
          <cell r="A44" t="str">
            <v>Visual Arts PreK-12</v>
          </cell>
        </row>
        <row r="45">
          <cell r="A45" t="str">
            <v>English as a Second Language PreK-12</v>
          </cell>
        </row>
        <row r="46">
          <cell r="A46" t="str">
            <v>Health and Physical Education PreK-12</v>
          </cell>
        </row>
        <row r="47">
          <cell r="A47" t="str">
            <v>Library Media PreK-12</v>
          </cell>
        </row>
        <row r="48">
          <cell r="A48" t="str">
            <v>Music Education - Instrumental PreK-12</v>
          </cell>
        </row>
        <row r="49">
          <cell r="A49" t="str">
            <v>Music Education - Vocal/Choral PreK-12</v>
          </cell>
        </row>
        <row r="50">
          <cell r="A50" t="str">
            <v>Theater Arts PreK-12</v>
          </cell>
        </row>
        <row r="51">
          <cell r="A51" t="str">
            <v xml:space="preserve">English  </v>
          </cell>
        </row>
        <row r="52">
          <cell r="A52" t="str">
            <v>History and Social Sciences</v>
          </cell>
        </row>
        <row r="53">
          <cell r="A53" t="str">
            <v>Mathematics</v>
          </cell>
        </row>
        <row r="54">
          <cell r="A54" t="str">
            <v>Science - Biology</v>
          </cell>
        </row>
        <row r="55">
          <cell r="A55" t="str">
            <v>Science - Chemistry</v>
          </cell>
        </row>
        <row r="56">
          <cell r="A56" t="str">
            <v>Science - Physics</v>
          </cell>
        </row>
        <row r="58">
          <cell r="A58" t="str">
            <v>Special Education - General Curriculum K-12</v>
          </cell>
        </row>
        <row r="59">
          <cell r="A59" t="str">
            <v>Driver Education (Add-on)</v>
          </cell>
        </row>
        <row r="60">
          <cell r="A60" t="str">
            <v>Mathematics - Algebra I (Add-on)</v>
          </cell>
        </row>
        <row r="61">
          <cell r="A61" t="str">
            <v>Administration and Supervision PreK-12</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CD710-8C1B-49FF-9757-84D890364C1B}">
  <dimension ref="A1:AA61"/>
  <sheetViews>
    <sheetView topLeftCell="A31" workbookViewId="0">
      <selection activeCell="F58" sqref="F58:F59"/>
    </sheetView>
  </sheetViews>
  <sheetFormatPr defaultRowHeight="14.25"/>
  <cols>
    <col min="3" max="3" width="30.875" customWidth="1"/>
    <col min="4" max="4" width="14.375" customWidth="1"/>
    <col min="5" max="5" width="20.375" customWidth="1"/>
    <col min="6" max="6" width="16" customWidth="1"/>
    <col min="7" max="7" width="16.125" customWidth="1"/>
    <col min="8" max="8" width="17.75" customWidth="1"/>
  </cols>
  <sheetData>
    <row r="1" spans="1:27">
      <c r="A1" s="53" t="s">
        <v>0</v>
      </c>
      <c r="B1" s="53"/>
      <c r="C1" s="53"/>
      <c r="D1" s="53"/>
      <c r="E1" s="53"/>
      <c r="F1" s="53"/>
      <c r="G1" s="53"/>
      <c r="H1" s="53"/>
      <c r="I1" s="53"/>
      <c r="J1" s="53"/>
      <c r="K1" s="53"/>
      <c r="L1" s="53"/>
      <c r="M1" s="53"/>
      <c r="N1" s="53"/>
      <c r="O1" s="53"/>
      <c r="P1" s="53"/>
      <c r="Q1" s="53"/>
      <c r="R1" s="53"/>
      <c r="S1" s="53"/>
      <c r="T1" s="53"/>
      <c r="U1" s="53"/>
      <c r="V1" s="53"/>
      <c r="W1" s="53"/>
      <c r="X1" s="53"/>
      <c r="Y1" s="53"/>
      <c r="Z1" s="53"/>
      <c r="AA1" s="53"/>
    </row>
    <row r="2" spans="1:27">
      <c r="A2" s="53" t="s">
        <v>1</v>
      </c>
      <c r="B2" s="53"/>
      <c r="C2" s="53"/>
      <c r="D2" s="53"/>
      <c r="E2" s="53"/>
      <c r="F2" s="53"/>
      <c r="G2" s="53"/>
      <c r="H2" s="53"/>
      <c r="I2" s="53"/>
      <c r="J2" s="53"/>
      <c r="K2" s="53"/>
      <c r="L2" s="53"/>
      <c r="M2" s="53"/>
      <c r="N2" s="53"/>
      <c r="O2" s="53"/>
      <c r="P2" s="53"/>
      <c r="Q2" s="53"/>
      <c r="R2" s="53"/>
      <c r="S2" s="53"/>
      <c r="T2" s="53"/>
      <c r="U2" s="53"/>
      <c r="V2" s="53"/>
      <c r="W2" s="53"/>
      <c r="X2" s="53"/>
      <c r="Y2" s="53"/>
      <c r="Z2" s="53"/>
      <c r="AA2" s="53"/>
    </row>
    <row r="3" spans="1:27">
      <c r="A3" s="53" t="s">
        <v>2</v>
      </c>
      <c r="B3" s="53"/>
      <c r="C3" s="53"/>
      <c r="D3" s="53"/>
      <c r="E3" s="53"/>
      <c r="F3" s="53"/>
      <c r="G3" s="53"/>
      <c r="H3" s="53"/>
      <c r="I3" s="53"/>
      <c r="J3" s="53"/>
      <c r="K3" s="53"/>
      <c r="L3" s="53"/>
      <c r="M3" s="53"/>
      <c r="N3" s="53"/>
      <c r="O3" s="53"/>
      <c r="P3" s="53"/>
      <c r="Q3" s="53"/>
      <c r="R3" s="53"/>
      <c r="S3" s="53"/>
      <c r="T3" s="53"/>
      <c r="U3" s="53"/>
      <c r="V3" s="53"/>
      <c r="W3" s="53"/>
      <c r="X3" s="53"/>
      <c r="Y3" s="53"/>
      <c r="Z3" s="53"/>
      <c r="AA3" s="53"/>
    </row>
    <row r="4" spans="1:27">
      <c r="A4" s="53" t="s">
        <v>3</v>
      </c>
      <c r="B4" s="53"/>
      <c r="C4" s="53"/>
      <c r="D4" s="53"/>
      <c r="E4" s="53"/>
      <c r="F4" s="53"/>
      <c r="G4" s="53"/>
      <c r="H4" s="53"/>
      <c r="I4" s="53"/>
      <c r="J4" s="53"/>
      <c r="K4" s="53"/>
      <c r="L4" s="53"/>
      <c r="M4" s="53"/>
      <c r="N4" s="53"/>
      <c r="O4" s="53"/>
      <c r="P4" s="53"/>
      <c r="Q4" s="53"/>
      <c r="R4" s="53"/>
      <c r="S4" s="53"/>
      <c r="T4" s="53"/>
      <c r="U4" s="53"/>
      <c r="V4" s="53"/>
      <c r="W4" s="53"/>
      <c r="X4" s="53"/>
      <c r="Y4" s="53"/>
      <c r="Z4" s="53"/>
      <c r="AA4" s="53"/>
    </row>
    <row r="5" spans="1:27">
      <c r="A5" s="54"/>
      <c r="B5" s="54"/>
      <c r="C5" s="54"/>
      <c r="D5" s="54"/>
      <c r="E5" s="54"/>
      <c r="F5" s="54"/>
      <c r="G5" s="54"/>
      <c r="H5" s="54"/>
      <c r="I5" s="54"/>
      <c r="J5" s="54"/>
      <c r="K5" s="54"/>
      <c r="L5" s="54"/>
      <c r="M5" s="54"/>
      <c r="N5" s="54"/>
      <c r="O5" s="54"/>
      <c r="P5" s="54"/>
      <c r="Q5" s="54"/>
      <c r="R5" s="54"/>
      <c r="S5" s="54"/>
      <c r="T5" s="54"/>
      <c r="U5" s="54"/>
      <c r="V5" s="54"/>
      <c r="W5" s="54"/>
      <c r="X5" s="54"/>
      <c r="Y5" s="54"/>
      <c r="Z5" s="54"/>
      <c r="AA5" s="54"/>
    </row>
    <row r="6" spans="1:27" ht="15.75">
      <c r="A6" s="55" t="s">
        <v>4</v>
      </c>
      <c r="B6" s="56"/>
      <c r="C6" s="56"/>
      <c r="D6" s="56"/>
      <c r="E6" s="56"/>
      <c r="F6" s="56"/>
      <c r="G6" s="56"/>
      <c r="H6" s="56"/>
      <c r="I6" s="56"/>
      <c r="J6" s="56"/>
      <c r="K6" s="56"/>
      <c r="L6" s="56"/>
      <c r="M6" s="56"/>
      <c r="N6" s="56"/>
      <c r="O6" s="56"/>
      <c r="P6" s="56"/>
      <c r="Q6" s="56"/>
      <c r="R6" s="56"/>
      <c r="S6" s="56"/>
      <c r="T6" s="56"/>
      <c r="U6" s="56"/>
      <c r="V6" s="56"/>
      <c r="W6" s="56"/>
      <c r="X6" s="56"/>
      <c r="Y6" s="56"/>
      <c r="Z6" s="56"/>
      <c r="AA6" s="56"/>
    </row>
    <row r="7" spans="1:27">
      <c r="A7" s="54"/>
      <c r="B7" s="54"/>
      <c r="C7" s="54"/>
      <c r="D7" s="54"/>
      <c r="E7" s="54"/>
      <c r="F7" s="54"/>
      <c r="G7" s="54"/>
      <c r="H7" s="54"/>
      <c r="I7" s="54"/>
      <c r="J7" s="54"/>
      <c r="K7" s="54"/>
      <c r="L7" s="54"/>
      <c r="M7" s="54"/>
      <c r="N7" s="54"/>
      <c r="O7" s="54"/>
      <c r="P7" s="54"/>
      <c r="Q7" s="54"/>
      <c r="R7" s="54"/>
      <c r="S7" s="54"/>
      <c r="T7" s="54"/>
      <c r="U7" s="54"/>
      <c r="V7" s="54"/>
      <c r="W7" s="54"/>
      <c r="X7" s="54"/>
      <c r="Y7" s="54"/>
      <c r="Z7" s="54"/>
      <c r="AA7" s="54"/>
    </row>
    <row r="8" spans="1:27" ht="15">
      <c r="A8" s="70" t="s">
        <v>5</v>
      </c>
      <c r="B8" s="71"/>
      <c r="C8" s="71"/>
      <c r="D8" s="71"/>
      <c r="E8" s="71"/>
      <c r="F8" s="71"/>
      <c r="G8" s="71"/>
      <c r="H8" s="71"/>
      <c r="I8" s="71"/>
      <c r="J8" s="71"/>
      <c r="K8" s="71"/>
      <c r="L8" s="71"/>
      <c r="M8" s="71"/>
      <c r="N8" s="71"/>
      <c r="O8" s="71"/>
      <c r="P8" s="71"/>
      <c r="Q8" s="71"/>
      <c r="R8" s="71"/>
      <c r="S8" s="71"/>
      <c r="T8" s="71"/>
      <c r="U8" s="71"/>
      <c r="V8" s="71"/>
      <c r="W8" s="71"/>
      <c r="X8" s="71"/>
      <c r="Y8" s="71"/>
      <c r="Z8" s="71"/>
      <c r="AA8" s="71"/>
    </row>
    <row r="9" spans="1:27">
      <c r="A9" s="72"/>
      <c r="B9" s="72"/>
      <c r="C9" s="72"/>
      <c r="D9" s="72"/>
      <c r="E9" s="72"/>
      <c r="F9" s="72"/>
      <c r="G9" s="72"/>
      <c r="H9" s="72"/>
      <c r="I9" s="72"/>
      <c r="J9" s="72"/>
      <c r="K9" s="72"/>
      <c r="L9" s="72"/>
      <c r="M9" s="72"/>
      <c r="N9" s="72"/>
      <c r="O9" s="72"/>
      <c r="P9" s="72"/>
      <c r="Q9" s="72"/>
      <c r="R9" s="72"/>
      <c r="S9" s="72"/>
      <c r="T9" s="72"/>
      <c r="U9" s="72"/>
      <c r="V9" s="72"/>
      <c r="W9" s="72"/>
      <c r="X9" s="72"/>
      <c r="Y9" s="72"/>
      <c r="Z9" s="72"/>
      <c r="AA9" s="72"/>
    </row>
    <row r="10" spans="1:27">
      <c r="A10" s="72"/>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row>
    <row r="11" spans="1:27" ht="15.75">
      <c r="A11" s="73" t="s">
        <v>6</v>
      </c>
      <c r="B11" s="73"/>
      <c r="C11" s="73"/>
      <c r="D11" s="74" t="s">
        <v>7</v>
      </c>
      <c r="E11" s="74"/>
      <c r="F11" s="74"/>
      <c r="G11" s="74"/>
      <c r="H11" s="74"/>
      <c r="I11" s="74"/>
      <c r="J11" s="74"/>
      <c r="K11" s="74"/>
      <c r="L11" s="74"/>
      <c r="M11" s="74"/>
      <c r="N11" s="74"/>
      <c r="O11" s="74"/>
      <c r="P11" s="74"/>
      <c r="Q11" s="74"/>
      <c r="R11" s="74"/>
      <c r="S11" s="74"/>
      <c r="T11" s="74"/>
      <c r="U11" s="74"/>
      <c r="V11" s="74"/>
      <c r="W11" s="74"/>
      <c r="X11" s="74"/>
      <c r="Y11" s="74"/>
      <c r="Z11" s="74"/>
      <c r="AA11" s="74"/>
    </row>
    <row r="12" spans="1:27" ht="15.75">
      <c r="A12" s="73" t="s">
        <v>8</v>
      </c>
      <c r="B12" s="73"/>
      <c r="C12" s="73"/>
      <c r="D12" s="75" t="s">
        <v>9</v>
      </c>
      <c r="E12" s="75"/>
      <c r="F12" s="75"/>
      <c r="G12" s="75"/>
      <c r="H12" s="75"/>
      <c r="I12" s="75"/>
      <c r="J12" s="75"/>
      <c r="K12" s="75"/>
      <c r="L12" s="75"/>
      <c r="M12" s="75"/>
      <c r="N12" s="75"/>
      <c r="O12" s="75"/>
      <c r="P12" s="75"/>
      <c r="Q12" s="75"/>
      <c r="R12" s="75"/>
      <c r="S12" s="75"/>
      <c r="T12" s="75"/>
      <c r="U12" s="75"/>
      <c r="V12" s="75"/>
      <c r="W12" s="75"/>
      <c r="X12" s="75"/>
      <c r="Y12" s="75"/>
      <c r="Z12" s="75"/>
      <c r="AA12" s="75"/>
    </row>
    <row r="13" spans="1:27">
      <c r="A13" s="57"/>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row>
    <row r="14" spans="1:27" ht="15">
      <c r="A14" s="1" t="s">
        <v>10</v>
      </c>
      <c r="B14" s="58" t="s">
        <v>11</v>
      </c>
      <c r="C14" s="59"/>
      <c r="D14" s="59"/>
      <c r="E14" s="59"/>
      <c r="F14" s="59"/>
      <c r="G14" s="59"/>
      <c r="H14" s="59"/>
      <c r="I14" s="59"/>
      <c r="J14" s="59"/>
      <c r="K14" s="59"/>
      <c r="L14" s="59"/>
      <c r="M14" s="59"/>
      <c r="N14" s="59"/>
      <c r="O14" s="59"/>
      <c r="P14" s="59"/>
      <c r="Q14" s="59"/>
      <c r="R14" s="60"/>
      <c r="S14" s="60"/>
      <c r="T14" s="60"/>
      <c r="U14" s="60"/>
      <c r="V14" s="60"/>
      <c r="W14" s="60"/>
      <c r="X14" s="60"/>
      <c r="Y14" s="60"/>
      <c r="Z14" s="60"/>
      <c r="AA14" s="61"/>
    </row>
    <row r="15" spans="1:27" ht="42" customHeight="1">
      <c r="A15" s="2" t="s">
        <v>12</v>
      </c>
      <c r="B15" s="62" t="s">
        <v>13</v>
      </c>
      <c r="C15" s="63"/>
      <c r="D15" s="63"/>
      <c r="E15" s="63"/>
      <c r="F15" s="63"/>
      <c r="G15" s="63"/>
      <c r="H15" s="63"/>
      <c r="I15" s="63"/>
      <c r="J15" s="63"/>
      <c r="K15" s="63"/>
      <c r="L15" s="63"/>
      <c r="M15" s="63"/>
      <c r="N15" s="63"/>
      <c r="O15" s="63"/>
      <c r="P15" s="63"/>
      <c r="Q15" s="63"/>
      <c r="R15" s="64"/>
      <c r="S15" s="64"/>
      <c r="T15" s="64"/>
      <c r="U15" s="64"/>
      <c r="V15" s="64"/>
      <c r="W15" s="64"/>
      <c r="X15" s="64"/>
      <c r="Y15" s="64"/>
      <c r="Z15" s="64"/>
      <c r="AA15" s="65"/>
    </row>
    <row r="16" spans="1:27" ht="15">
      <c r="A16" s="3" t="s">
        <v>14</v>
      </c>
      <c r="B16" s="58" t="s">
        <v>15</v>
      </c>
      <c r="C16" s="59"/>
      <c r="D16" s="59"/>
      <c r="E16" s="59"/>
      <c r="F16" s="59"/>
      <c r="G16" s="59"/>
      <c r="H16" s="59"/>
      <c r="I16" s="59"/>
      <c r="J16" s="59"/>
      <c r="K16" s="59"/>
      <c r="L16" s="59"/>
      <c r="M16" s="59"/>
      <c r="N16" s="59"/>
      <c r="O16" s="59"/>
      <c r="P16" s="59"/>
      <c r="Q16" s="59"/>
      <c r="R16" s="60"/>
      <c r="S16" s="60"/>
      <c r="T16" s="60"/>
      <c r="U16" s="60"/>
      <c r="V16" s="60"/>
      <c r="W16" s="60"/>
      <c r="X16" s="60"/>
      <c r="Y16" s="60"/>
      <c r="Z16" s="60"/>
      <c r="AA16" s="61"/>
    </row>
    <row r="17" spans="1:27" ht="27" customHeight="1">
      <c r="A17" s="4" t="s">
        <v>16</v>
      </c>
      <c r="B17" s="66" t="s">
        <v>17</v>
      </c>
      <c r="C17" s="67"/>
      <c r="D17" s="67"/>
      <c r="E17" s="67"/>
      <c r="F17" s="67"/>
      <c r="G17" s="67"/>
      <c r="H17" s="67"/>
      <c r="I17" s="67"/>
      <c r="J17" s="67"/>
      <c r="K17" s="67"/>
      <c r="L17" s="67"/>
      <c r="M17" s="67"/>
      <c r="N17" s="67"/>
      <c r="O17" s="67"/>
      <c r="P17" s="67"/>
      <c r="Q17" s="67"/>
      <c r="R17" s="68"/>
      <c r="S17" s="68"/>
      <c r="T17" s="68"/>
      <c r="U17" s="68"/>
      <c r="V17" s="68"/>
      <c r="W17" s="68"/>
      <c r="X17" s="68"/>
      <c r="Y17" s="68"/>
      <c r="Z17" s="68"/>
      <c r="AA17" s="68"/>
    </row>
    <row r="18" spans="1:27" ht="41.25" customHeight="1">
      <c r="A18" s="2" t="s">
        <v>18</v>
      </c>
      <c r="B18" s="69" t="s">
        <v>19</v>
      </c>
      <c r="C18" s="63"/>
      <c r="D18" s="63"/>
      <c r="E18" s="63"/>
      <c r="F18" s="63"/>
      <c r="G18" s="63"/>
      <c r="H18" s="63"/>
      <c r="I18" s="63"/>
      <c r="J18" s="63"/>
      <c r="K18" s="63"/>
      <c r="L18" s="63"/>
      <c r="M18" s="63"/>
      <c r="N18" s="63"/>
      <c r="O18" s="63"/>
      <c r="P18" s="63"/>
      <c r="Q18" s="63"/>
      <c r="R18" s="64"/>
      <c r="S18" s="64"/>
      <c r="T18" s="64"/>
      <c r="U18" s="64"/>
      <c r="V18" s="64"/>
      <c r="W18" s="64"/>
      <c r="X18" s="64"/>
      <c r="Y18" s="64"/>
      <c r="Z18" s="64"/>
      <c r="AA18" s="65"/>
    </row>
    <row r="19" spans="1:27" ht="41.25" customHeight="1">
      <c r="A19" s="2" t="s">
        <v>20</v>
      </c>
      <c r="B19" s="69" t="s">
        <v>21</v>
      </c>
      <c r="C19" s="63"/>
      <c r="D19" s="63"/>
      <c r="E19" s="63"/>
      <c r="F19" s="63"/>
      <c r="G19" s="63"/>
      <c r="H19" s="63"/>
      <c r="I19" s="63"/>
      <c r="J19" s="63"/>
      <c r="K19" s="63"/>
      <c r="L19" s="63"/>
      <c r="M19" s="63"/>
      <c r="N19" s="63"/>
      <c r="O19" s="63"/>
      <c r="P19" s="63"/>
      <c r="Q19" s="63"/>
      <c r="R19" s="64"/>
      <c r="S19" s="64"/>
      <c r="T19" s="64"/>
      <c r="U19" s="64"/>
      <c r="V19" s="64"/>
      <c r="W19" s="64"/>
      <c r="X19" s="64"/>
      <c r="Y19" s="64"/>
      <c r="Z19" s="64"/>
      <c r="AA19" s="65"/>
    </row>
    <row r="20" spans="1:27" ht="15.75" customHeight="1">
      <c r="A20" s="4" t="s">
        <v>22</v>
      </c>
      <c r="B20" s="66" t="s">
        <v>23</v>
      </c>
      <c r="C20" s="67"/>
      <c r="D20" s="67"/>
      <c r="E20" s="67"/>
      <c r="F20" s="67"/>
      <c r="G20" s="67"/>
      <c r="H20" s="67"/>
      <c r="I20" s="67"/>
      <c r="J20" s="67"/>
      <c r="K20" s="67"/>
      <c r="L20" s="67"/>
      <c r="M20" s="67"/>
      <c r="N20" s="67"/>
      <c r="O20" s="67"/>
      <c r="P20" s="67"/>
      <c r="Q20" s="67"/>
      <c r="R20" s="68"/>
      <c r="S20" s="68"/>
      <c r="T20" s="68"/>
      <c r="U20" s="68"/>
      <c r="V20" s="68"/>
      <c r="W20" s="68"/>
      <c r="X20" s="68"/>
      <c r="Y20" s="68"/>
      <c r="Z20" s="68"/>
      <c r="AA20" s="68"/>
    </row>
    <row r="21" spans="1:27" ht="15">
      <c r="A21" s="34"/>
      <c r="B21" s="87" t="s">
        <v>24</v>
      </c>
      <c r="C21" s="59"/>
      <c r="D21" s="59"/>
      <c r="E21" s="59"/>
      <c r="F21" s="59"/>
      <c r="G21" s="59"/>
      <c r="H21" s="59"/>
      <c r="I21" s="59"/>
      <c r="J21" s="59"/>
      <c r="K21" s="59"/>
      <c r="L21" s="59"/>
      <c r="M21" s="59"/>
      <c r="N21" s="59"/>
      <c r="O21" s="59"/>
      <c r="P21" s="59"/>
      <c r="Q21" s="59"/>
      <c r="R21" s="60"/>
      <c r="S21" s="60"/>
      <c r="T21" s="60"/>
      <c r="U21" s="60"/>
      <c r="V21" s="60"/>
      <c r="W21" s="60"/>
      <c r="X21" s="60"/>
      <c r="Y21" s="60"/>
      <c r="Z21" s="60"/>
      <c r="AA21" s="61"/>
    </row>
    <row r="22" spans="1:27">
      <c r="A22" s="88" t="s">
        <v>25</v>
      </c>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row>
    <row r="23" spans="1:27">
      <c r="A23" s="90" t="s">
        <v>26</v>
      </c>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row>
    <row r="24" spans="1:27" ht="15">
      <c r="A24" s="5"/>
      <c r="B24" s="91" t="s">
        <v>27</v>
      </c>
      <c r="C24" s="92"/>
      <c r="D24" s="92"/>
      <c r="E24" s="92"/>
      <c r="F24" s="92"/>
      <c r="G24" s="92"/>
      <c r="H24" s="92"/>
      <c r="I24" s="92"/>
      <c r="J24" s="92"/>
      <c r="K24" s="92"/>
      <c r="L24" s="92"/>
      <c r="M24" s="92"/>
      <c r="N24" s="92"/>
      <c r="O24" s="92"/>
      <c r="P24" s="92"/>
      <c r="Q24" s="92"/>
      <c r="R24" s="93"/>
      <c r="S24" s="93"/>
      <c r="T24" s="93"/>
      <c r="U24" s="93"/>
      <c r="V24" s="93"/>
      <c r="W24" s="93"/>
      <c r="X24" s="93"/>
      <c r="Y24" s="93"/>
      <c r="Z24" s="93"/>
      <c r="AA24" s="94"/>
    </row>
    <row r="25" spans="1:27">
      <c r="A25" s="76" t="s">
        <v>28</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8"/>
    </row>
    <row r="26" spans="1:27">
      <c r="A26" s="6" t="s">
        <v>29</v>
      </c>
      <c r="B26" s="79" t="s">
        <v>30</v>
      </c>
      <c r="C26" s="80"/>
      <c r="D26" s="80"/>
      <c r="E26" s="80"/>
      <c r="F26" s="80"/>
      <c r="G26" s="80"/>
      <c r="H26" s="80"/>
      <c r="I26" s="80"/>
      <c r="J26" s="80"/>
      <c r="K26" s="80"/>
      <c r="L26" s="80"/>
      <c r="M26" s="80"/>
      <c r="N26" s="80"/>
      <c r="O26" s="80"/>
      <c r="P26" s="80"/>
      <c r="Q26" s="80"/>
      <c r="R26" s="81"/>
      <c r="S26" s="81"/>
      <c r="T26" s="81"/>
      <c r="U26" s="81"/>
      <c r="V26" s="81"/>
      <c r="W26" s="81"/>
      <c r="X26" s="81"/>
      <c r="Y26" s="81"/>
      <c r="Z26" s="81"/>
      <c r="AA26" s="82"/>
    </row>
    <row r="27" spans="1:27">
      <c r="A27" s="6" t="s">
        <v>31</v>
      </c>
      <c r="B27" s="79" t="s">
        <v>32</v>
      </c>
      <c r="C27" s="80"/>
      <c r="D27" s="80"/>
      <c r="E27" s="80"/>
      <c r="F27" s="80"/>
      <c r="G27" s="80"/>
      <c r="H27" s="80"/>
      <c r="I27" s="80"/>
      <c r="J27" s="80"/>
      <c r="K27" s="80"/>
      <c r="L27" s="80"/>
      <c r="M27" s="80"/>
      <c r="N27" s="80"/>
      <c r="O27" s="80"/>
      <c r="P27" s="80"/>
      <c r="Q27" s="80"/>
      <c r="R27" s="81"/>
      <c r="S27" s="81"/>
      <c r="T27" s="81"/>
      <c r="U27" s="81"/>
      <c r="V27" s="81"/>
      <c r="W27" s="81"/>
      <c r="X27" s="81"/>
      <c r="Y27" s="81"/>
      <c r="Z27" s="81"/>
      <c r="AA27" s="82"/>
    </row>
    <row r="28" spans="1:27" ht="12.75" customHeight="1">
      <c r="A28" s="6" t="s">
        <v>33</v>
      </c>
      <c r="B28" s="83" t="s">
        <v>34</v>
      </c>
      <c r="C28" s="84"/>
      <c r="D28" s="84"/>
      <c r="E28" s="84"/>
      <c r="F28" s="84"/>
      <c r="G28" s="84"/>
      <c r="H28" s="84"/>
      <c r="I28" s="84"/>
      <c r="J28" s="84"/>
      <c r="K28" s="84"/>
      <c r="L28" s="84"/>
      <c r="M28" s="84"/>
      <c r="N28" s="84"/>
      <c r="O28" s="84"/>
      <c r="P28" s="84"/>
      <c r="Q28" s="84"/>
      <c r="R28" s="85"/>
      <c r="S28" s="85"/>
      <c r="T28" s="85"/>
      <c r="U28" s="85"/>
      <c r="V28" s="85"/>
      <c r="W28" s="85"/>
      <c r="X28" s="85"/>
      <c r="Y28" s="85"/>
      <c r="Z28" s="85"/>
      <c r="AA28" s="86"/>
    </row>
    <row r="29" spans="1:27">
      <c r="A29" s="7" t="s">
        <v>35</v>
      </c>
      <c r="B29" s="79" t="s">
        <v>36</v>
      </c>
      <c r="C29" s="80"/>
      <c r="D29" s="80"/>
      <c r="E29" s="80"/>
      <c r="F29" s="80"/>
      <c r="G29" s="80"/>
      <c r="H29" s="80"/>
      <c r="I29" s="80"/>
      <c r="J29" s="80"/>
      <c r="K29" s="80"/>
      <c r="L29" s="80"/>
      <c r="M29" s="80"/>
      <c r="N29" s="80"/>
      <c r="O29" s="80"/>
      <c r="P29" s="80"/>
      <c r="Q29" s="80"/>
      <c r="R29" s="81"/>
      <c r="S29" s="81"/>
      <c r="T29" s="81"/>
      <c r="U29" s="81"/>
      <c r="V29" s="81"/>
      <c r="W29" s="81"/>
      <c r="X29" s="81"/>
      <c r="Y29" s="81"/>
      <c r="Z29" s="81"/>
      <c r="AA29" s="82"/>
    </row>
    <row r="30" spans="1:27">
      <c r="A30" s="7" t="s">
        <v>37</v>
      </c>
      <c r="B30" s="79" t="s">
        <v>38</v>
      </c>
      <c r="C30" s="80"/>
      <c r="D30" s="80"/>
      <c r="E30" s="80"/>
      <c r="F30" s="80"/>
      <c r="G30" s="80"/>
      <c r="H30" s="80"/>
      <c r="I30" s="80"/>
      <c r="J30" s="80"/>
      <c r="K30" s="80"/>
      <c r="L30" s="80"/>
      <c r="M30" s="80"/>
      <c r="N30" s="80"/>
      <c r="O30" s="80"/>
      <c r="P30" s="80"/>
      <c r="Q30" s="80"/>
      <c r="R30" s="81"/>
      <c r="S30" s="81"/>
      <c r="T30" s="81"/>
      <c r="U30" s="81"/>
      <c r="V30" s="81"/>
      <c r="W30" s="81"/>
      <c r="X30" s="81"/>
      <c r="Y30" s="81"/>
      <c r="Z30" s="81"/>
      <c r="AA30" s="82"/>
    </row>
    <row r="31" spans="1:27">
      <c r="A31" s="95" t="s">
        <v>39</v>
      </c>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7"/>
    </row>
    <row r="32" spans="1:27" ht="30" customHeight="1">
      <c r="A32" s="98" t="s">
        <v>40</v>
      </c>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100"/>
    </row>
    <row r="33" spans="1:27">
      <c r="A33" s="8"/>
      <c r="B33" s="101" t="s">
        <v>33</v>
      </c>
      <c r="C33" s="102"/>
      <c r="D33" s="102"/>
      <c r="E33" s="102"/>
      <c r="F33" s="102"/>
      <c r="G33" s="102"/>
      <c r="H33" s="102"/>
      <c r="I33" s="102"/>
      <c r="J33" s="102"/>
      <c r="K33" s="102"/>
      <c r="L33" s="102"/>
      <c r="M33" s="102"/>
      <c r="N33" s="102"/>
      <c r="O33" s="102"/>
      <c r="P33" s="102"/>
      <c r="Q33" s="102"/>
      <c r="R33" s="103"/>
      <c r="S33" s="103"/>
      <c r="T33" s="103"/>
      <c r="U33" s="103"/>
      <c r="V33" s="103"/>
      <c r="W33" s="103"/>
      <c r="X33" s="103"/>
      <c r="Y33" s="103"/>
      <c r="Z33" s="103"/>
      <c r="AA33" s="104"/>
    </row>
    <row r="34" spans="1:27" ht="48.75" customHeight="1">
      <c r="A34" s="105" t="s">
        <v>41</v>
      </c>
      <c r="B34" s="106"/>
      <c r="C34" s="107"/>
      <c r="D34" s="111" t="s">
        <v>42</v>
      </c>
      <c r="E34" s="112"/>
      <c r="F34" s="111" t="s">
        <v>43</v>
      </c>
      <c r="G34" s="112"/>
      <c r="H34" s="113" t="s">
        <v>44</v>
      </c>
      <c r="I34" s="115" t="s">
        <v>45</v>
      </c>
      <c r="J34" s="116"/>
      <c r="K34" s="116"/>
      <c r="L34" s="116"/>
      <c r="M34" s="117"/>
      <c r="N34" s="118" t="s">
        <v>46</v>
      </c>
      <c r="O34" s="119"/>
      <c r="P34" s="119"/>
      <c r="Q34" s="119"/>
      <c r="R34" s="120"/>
      <c r="S34" s="121" t="s">
        <v>47</v>
      </c>
      <c r="T34" s="122"/>
      <c r="U34" s="122"/>
      <c r="V34" s="122"/>
      <c r="W34" s="123"/>
      <c r="X34" s="128" t="s">
        <v>48</v>
      </c>
      <c r="Y34" s="129"/>
      <c r="Z34" s="129"/>
      <c r="AA34" s="130"/>
    </row>
    <row r="35" spans="1:27" ht="38.25">
      <c r="A35" s="108"/>
      <c r="B35" s="109"/>
      <c r="C35" s="110"/>
      <c r="D35" s="35" t="s">
        <v>49</v>
      </c>
      <c r="E35" s="35" t="s">
        <v>50</v>
      </c>
      <c r="F35" s="35" t="s">
        <v>49</v>
      </c>
      <c r="G35" s="35" t="s">
        <v>50</v>
      </c>
      <c r="H35" s="114"/>
      <c r="I35" s="9" t="s">
        <v>51</v>
      </c>
      <c r="J35" s="9" t="s">
        <v>52</v>
      </c>
      <c r="K35" s="9" t="s">
        <v>53</v>
      </c>
      <c r="L35" s="9" t="s">
        <v>54</v>
      </c>
      <c r="M35" s="9" t="s">
        <v>55</v>
      </c>
      <c r="N35" s="10" t="s">
        <v>51</v>
      </c>
      <c r="O35" s="10" t="s">
        <v>52</v>
      </c>
      <c r="P35" s="10" t="s">
        <v>53</v>
      </c>
      <c r="Q35" s="10" t="s">
        <v>54</v>
      </c>
      <c r="R35" s="10" t="s">
        <v>55</v>
      </c>
      <c r="S35" s="11" t="s">
        <v>51</v>
      </c>
      <c r="T35" s="11" t="s">
        <v>52</v>
      </c>
      <c r="U35" s="11" t="s">
        <v>53</v>
      </c>
      <c r="V35" s="11" t="s">
        <v>54</v>
      </c>
      <c r="W35" s="11" t="s">
        <v>55</v>
      </c>
      <c r="X35" s="12" t="s">
        <v>51</v>
      </c>
      <c r="Y35" s="12" t="s">
        <v>52</v>
      </c>
      <c r="Z35" s="12" t="s">
        <v>53</v>
      </c>
      <c r="AA35" s="12" t="s">
        <v>54</v>
      </c>
    </row>
    <row r="36" spans="1:27">
      <c r="A36" s="40" t="s">
        <v>126</v>
      </c>
      <c r="B36" s="41"/>
      <c r="C36" s="42"/>
      <c r="D36" s="46"/>
      <c r="E36" s="45" t="s">
        <v>57</v>
      </c>
      <c r="F36" s="43">
        <v>2</v>
      </c>
      <c r="G36" s="43"/>
      <c r="H36" s="16">
        <f>SUM(D36,F36,G36)</f>
        <v>2</v>
      </c>
      <c r="I36" s="17" t="str">
        <f>IF(H36&gt;=10,J36/(H36-M36)," ")</f>
        <v xml:space="preserve"> </v>
      </c>
      <c r="J36" s="47"/>
      <c r="K36" s="44"/>
      <c r="L36" s="44"/>
      <c r="M36" s="44"/>
      <c r="N36" s="48">
        <v>1</v>
      </c>
      <c r="O36" s="44">
        <v>2</v>
      </c>
      <c r="P36" s="44"/>
      <c r="Q36" s="44"/>
      <c r="R36" s="44"/>
      <c r="S36" s="48">
        <v>1</v>
      </c>
      <c r="T36" s="51">
        <v>2</v>
      </c>
      <c r="U36" s="44"/>
      <c r="V36" s="44"/>
      <c r="W36" s="44"/>
      <c r="X36" s="125" t="s">
        <v>58</v>
      </c>
      <c r="Y36" s="126"/>
      <c r="Z36" s="126"/>
      <c r="AA36" s="127"/>
    </row>
    <row r="37" spans="1:27">
      <c r="A37" s="131" t="s">
        <v>56</v>
      </c>
      <c r="B37" s="132"/>
      <c r="C37" s="133"/>
      <c r="D37" s="13"/>
      <c r="E37" s="14" t="s">
        <v>57</v>
      </c>
      <c r="F37" s="15">
        <v>107</v>
      </c>
      <c r="G37" s="15"/>
      <c r="H37" s="16">
        <f>SUM(D37,F37,G37)</f>
        <v>107</v>
      </c>
      <c r="I37" s="17"/>
      <c r="J37" s="15"/>
      <c r="K37" s="15"/>
      <c r="L37" s="15"/>
      <c r="M37" s="15"/>
      <c r="N37" s="48">
        <v>1</v>
      </c>
      <c r="O37" s="15">
        <v>107</v>
      </c>
      <c r="P37" s="15"/>
      <c r="Q37" s="15"/>
      <c r="R37" s="15"/>
      <c r="S37" s="48">
        <v>1</v>
      </c>
      <c r="T37" s="50">
        <v>107</v>
      </c>
      <c r="U37" s="15"/>
      <c r="V37" s="15"/>
      <c r="W37" s="15"/>
      <c r="X37" s="125" t="s">
        <v>58</v>
      </c>
      <c r="Y37" s="126"/>
      <c r="Z37" s="126"/>
      <c r="AA37" s="127"/>
    </row>
    <row r="38" spans="1:27">
      <c r="A38" s="124" t="s">
        <v>59</v>
      </c>
      <c r="B38" s="124"/>
      <c r="C38" s="124"/>
      <c r="D38" s="13"/>
      <c r="E38" s="14" t="s">
        <v>57</v>
      </c>
      <c r="F38" s="15">
        <v>101</v>
      </c>
      <c r="G38" s="15"/>
      <c r="H38" s="16">
        <v>101</v>
      </c>
      <c r="I38" s="17"/>
      <c r="J38" s="15"/>
      <c r="K38" s="15"/>
      <c r="L38" s="15"/>
      <c r="M38" s="15"/>
      <c r="N38" s="125" t="s">
        <v>58</v>
      </c>
      <c r="O38" s="126"/>
      <c r="P38" s="126"/>
      <c r="Q38" s="126"/>
      <c r="R38" s="127"/>
      <c r="S38" s="48">
        <v>0.85099999999999998</v>
      </c>
      <c r="T38" s="15">
        <v>86</v>
      </c>
      <c r="U38" s="15">
        <v>15</v>
      </c>
      <c r="V38" s="15"/>
      <c r="W38" s="18" t="s">
        <v>60</v>
      </c>
      <c r="X38" s="125" t="s">
        <v>58</v>
      </c>
      <c r="Y38" s="126"/>
      <c r="Z38" s="126"/>
      <c r="AA38" s="127"/>
    </row>
    <row r="39" spans="1:27">
      <c r="A39" s="124" t="s">
        <v>61</v>
      </c>
      <c r="B39" s="124"/>
      <c r="C39" s="124"/>
      <c r="D39" s="13"/>
      <c r="E39" s="14" t="s">
        <v>57</v>
      </c>
      <c r="F39" s="15">
        <v>7</v>
      </c>
      <c r="G39" s="15"/>
      <c r="H39" s="16">
        <f t="shared" ref="H39:H60" si="0">SUM(D39,F39,G39)</f>
        <v>7</v>
      </c>
      <c r="I39" s="125" t="s">
        <v>58</v>
      </c>
      <c r="J39" s="126"/>
      <c r="K39" s="126"/>
      <c r="L39" s="126"/>
      <c r="M39" s="127"/>
      <c r="N39" s="125" t="s">
        <v>58</v>
      </c>
      <c r="O39" s="126"/>
      <c r="P39" s="126"/>
      <c r="Q39" s="126"/>
      <c r="R39" s="127"/>
      <c r="S39" s="125" t="s">
        <v>58</v>
      </c>
      <c r="T39" s="126"/>
      <c r="U39" s="126"/>
      <c r="V39" s="126"/>
      <c r="W39" s="127"/>
      <c r="X39" s="125" t="s">
        <v>58</v>
      </c>
      <c r="Y39" s="126"/>
      <c r="Z39" s="126"/>
      <c r="AA39" s="127"/>
    </row>
    <row r="40" spans="1:27">
      <c r="A40" s="124" t="s">
        <v>62</v>
      </c>
      <c r="B40" s="124"/>
      <c r="C40" s="124"/>
      <c r="D40" s="13">
        <v>7</v>
      </c>
      <c r="E40" s="14" t="s">
        <v>57</v>
      </c>
      <c r="F40" s="15">
        <v>0</v>
      </c>
      <c r="G40" s="15"/>
      <c r="H40" s="16">
        <f t="shared" si="0"/>
        <v>7</v>
      </c>
      <c r="I40" s="17" t="str">
        <f t="shared" ref="I40:I45" si="1">IF(H40&gt;=10,J40/(H40-M40)," ")</f>
        <v xml:space="preserve"> </v>
      </c>
      <c r="J40" s="15"/>
      <c r="K40" s="15"/>
      <c r="L40" s="15"/>
      <c r="M40" s="15"/>
      <c r="N40" s="48">
        <v>1</v>
      </c>
      <c r="O40" s="15">
        <v>120</v>
      </c>
      <c r="P40" s="15"/>
      <c r="Q40" s="15"/>
      <c r="R40" s="15"/>
      <c r="S40" s="125" t="s">
        <v>58</v>
      </c>
      <c r="T40" s="126"/>
      <c r="U40" s="126"/>
      <c r="V40" s="126"/>
      <c r="W40" s="127"/>
      <c r="X40" s="125" t="s">
        <v>58</v>
      </c>
      <c r="Y40" s="126"/>
      <c r="Z40" s="126"/>
      <c r="AA40" s="127"/>
    </row>
    <row r="41" spans="1:27">
      <c r="A41" s="124" t="s">
        <v>63</v>
      </c>
      <c r="B41" s="124"/>
      <c r="C41" s="124"/>
      <c r="D41" s="13"/>
      <c r="E41" s="14" t="s">
        <v>57</v>
      </c>
      <c r="F41" s="15">
        <v>0</v>
      </c>
      <c r="G41" s="15"/>
      <c r="H41" s="16">
        <f t="shared" si="0"/>
        <v>0</v>
      </c>
      <c r="I41" s="17" t="str">
        <f t="shared" si="1"/>
        <v xml:space="preserve"> </v>
      </c>
      <c r="J41" s="15"/>
      <c r="K41" s="15"/>
      <c r="L41" s="15"/>
      <c r="M41" s="15"/>
      <c r="N41" s="48">
        <v>1</v>
      </c>
      <c r="O41" s="15">
        <v>7</v>
      </c>
      <c r="P41" s="15"/>
      <c r="Q41" s="15"/>
      <c r="R41" s="15"/>
      <c r="S41" s="125" t="s">
        <v>58</v>
      </c>
      <c r="T41" s="126"/>
      <c r="U41" s="126"/>
      <c r="V41" s="126"/>
      <c r="W41" s="127"/>
      <c r="X41" s="125" t="s">
        <v>58</v>
      </c>
      <c r="Y41" s="126"/>
      <c r="Z41" s="126"/>
      <c r="AA41" s="127"/>
    </row>
    <row r="42" spans="1:27">
      <c r="A42" s="124" t="s">
        <v>64</v>
      </c>
      <c r="B42" s="124"/>
      <c r="C42" s="124"/>
      <c r="D42" s="13"/>
      <c r="E42" s="14" t="s">
        <v>57</v>
      </c>
      <c r="F42" s="15">
        <v>0</v>
      </c>
      <c r="G42" s="15"/>
      <c r="H42" s="16">
        <f t="shared" si="0"/>
        <v>0</v>
      </c>
      <c r="I42" s="17" t="str">
        <f t="shared" si="1"/>
        <v xml:space="preserve"> </v>
      </c>
      <c r="J42" s="15"/>
      <c r="K42" s="15"/>
      <c r="L42" s="15"/>
      <c r="M42" s="15"/>
      <c r="N42" s="49"/>
      <c r="O42" s="15"/>
      <c r="P42" s="15"/>
      <c r="Q42" s="15"/>
      <c r="R42" s="15"/>
      <c r="S42" s="125" t="s">
        <v>58</v>
      </c>
      <c r="T42" s="126"/>
      <c r="U42" s="126"/>
      <c r="V42" s="126"/>
      <c r="W42" s="127"/>
      <c r="X42" s="125" t="s">
        <v>58</v>
      </c>
      <c r="Y42" s="126"/>
      <c r="Z42" s="126"/>
      <c r="AA42" s="127"/>
    </row>
    <row r="43" spans="1:27">
      <c r="A43" s="124" t="s">
        <v>65</v>
      </c>
      <c r="B43" s="124"/>
      <c r="C43" s="124"/>
      <c r="D43" s="13">
        <v>4</v>
      </c>
      <c r="E43" s="14" t="s">
        <v>57</v>
      </c>
      <c r="F43" s="15">
        <v>3</v>
      </c>
      <c r="G43" s="15"/>
      <c r="H43" s="16">
        <f t="shared" si="0"/>
        <v>7</v>
      </c>
      <c r="I43" s="17" t="str">
        <f t="shared" si="1"/>
        <v xml:space="preserve"> </v>
      </c>
      <c r="J43" s="15"/>
      <c r="K43" s="15"/>
      <c r="L43" s="15"/>
      <c r="M43" s="15"/>
      <c r="N43" s="48">
        <v>1</v>
      </c>
      <c r="O43" s="15">
        <v>7</v>
      </c>
      <c r="P43" s="15"/>
      <c r="Q43" s="15"/>
      <c r="R43" s="15"/>
      <c r="S43" s="125" t="s">
        <v>58</v>
      </c>
      <c r="T43" s="126"/>
      <c r="U43" s="126"/>
      <c r="V43" s="126"/>
      <c r="W43" s="127"/>
      <c r="X43" s="125" t="s">
        <v>58</v>
      </c>
      <c r="Y43" s="126"/>
      <c r="Z43" s="126"/>
      <c r="AA43" s="127"/>
    </row>
    <row r="44" spans="1:27">
      <c r="A44" s="124" t="s">
        <v>66</v>
      </c>
      <c r="B44" s="124"/>
      <c r="C44" s="124"/>
      <c r="D44" s="13">
        <v>6</v>
      </c>
      <c r="E44" s="14" t="s">
        <v>57</v>
      </c>
      <c r="F44" s="15">
        <v>2</v>
      </c>
      <c r="G44" s="15"/>
      <c r="H44" s="16">
        <f t="shared" si="0"/>
        <v>8</v>
      </c>
      <c r="I44" s="17" t="str">
        <f t="shared" si="1"/>
        <v xml:space="preserve"> </v>
      </c>
      <c r="J44" s="15"/>
      <c r="K44" s="15"/>
      <c r="L44" s="15"/>
      <c r="M44" s="15"/>
      <c r="N44" s="48">
        <v>1</v>
      </c>
      <c r="O44" s="15">
        <v>8</v>
      </c>
      <c r="P44" s="15"/>
      <c r="Q44" s="15"/>
      <c r="R44" s="15"/>
      <c r="S44" s="125" t="s">
        <v>58</v>
      </c>
      <c r="T44" s="126"/>
      <c r="U44" s="126"/>
      <c r="V44" s="126"/>
      <c r="W44" s="127"/>
      <c r="X44" s="125" t="s">
        <v>58</v>
      </c>
      <c r="Y44" s="126"/>
      <c r="Z44" s="126"/>
      <c r="AA44" s="127"/>
    </row>
    <row r="45" spans="1:27">
      <c r="A45" s="124" t="s">
        <v>67</v>
      </c>
      <c r="B45" s="124"/>
      <c r="C45" s="124"/>
      <c r="D45" s="13"/>
      <c r="E45" s="14" t="s">
        <v>57</v>
      </c>
      <c r="F45" s="15">
        <v>7</v>
      </c>
      <c r="G45" s="15"/>
      <c r="H45" s="16">
        <f t="shared" si="0"/>
        <v>7</v>
      </c>
      <c r="I45" s="17" t="str">
        <f t="shared" si="1"/>
        <v xml:space="preserve"> </v>
      </c>
      <c r="J45" s="15"/>
      <c r="K45" s="15"/>
      <c r="L45" s="15"/>
      <c r="M45" s="15"/>
      <c r="N45" s="48">
        <v>1</v>
      </c>
      <c r="O45" s="15">
        <v>7</v>
      </c>
      <c r="P45" s="15"/>
      <c r="Q45" s="15"/>
      <c r="R45" s="15"/>
      <c r="S45" s="125" t="s">
        <v>58</v>
      </c>
      <c r="T45" s="126"/>
      <c r="U45" s="126"/>
      <c r="V45" s="126"/>
      <c r="W45" s="127"/>
      <c r="X45" s="125" t="s">
        <v>58</v>
      </c>
      <c r="Y45" s="126"/>
      <c r="Z45" s="126"/>
      <c r="AA45" s="127"/>
    </row>
    <row r="46" spans="1:27">
      <c r="A46" s="124" t="s">
        <v>68</v>
      </c>
      <c r="B46" s="124"/>
      <c r="C46" s="124"/>
      <c r="D46" s="13"/>
      <c r="E46" s="14" t="s">
        <v>57</v>
      </c>
      <c r="F46" s="15">
        <v>65</v>
      </c>
      <c r="G46" s="15"/>
      <c r="H46" s="16">
        <f t="shared" si="0"/>
        <v>65</v>
      </c>
      <c r="I46" s="17"/>
      <c r="J46" s="15"/>
      <c r="K46" s="15"/>
      <c r="L46" s="15"/>
      <c r="M46" s="15"/>
      <c r="N46" s="125" t="s">
        <v>58</v>
      </c>
      <c r="O46" s="126"/>
      <c r="P46" s="126"/>
      <c r="Q46" s="126"/>
      <c r="R46" s="127"/>
      <c r="S46" s="125" t="s">
        <v>58</v>
      </c>
      <c r="T46" s="126"/>
      <c r="U46" s="126"/>
      <c r="V46" s="126"/>
      <c r="W46" s="127"/>
      <c r="X46" s="125" t="s">
        <v>58</v>
      </c>
      <c r="Y46" s="126"/>
      <c r="Z46" s="126"/>
      <c r="AA46" s="127"/>
    </row>
    <row r="47" spans="1:27">
      <c r="A47" s="124" t="s">
        <v>69</v>
      </c>
      <c r="B47" s="124"/>
      <c r="C47" s="124"/>
      <c r="D47" s="13">
        <v>5</v>
      </c>
      <c r="E47" s="14" t="s">
        <v>57</v>
      </c>
      <c r="F47" s="15">
        <v>8</v>
      </c>
      <c r="G47" s="15"/>
      <c r="H47" s="16">
        <f t="shared" si="0"/>
        <v>13</v>
      </c>
      <c r="I47" s="17"/>
      <c r="J47" s="15"/>
      <c r="K47" s="15"/>
      <c r="L47" s="15"/>
      <c r="M47" s="15"/>
      <c r="N47" s="48">
        <f t="shared" ref="N47:N51" si="2">IF(H47&gt;=10,O47/(H47-R47)," ")</f>
        <v>1</v>
      </c>
      <c r="O47" s="15">
        <v>13</v>
      </c>
      <c r="P47" s="15"/>
      <c r="Q47" s="15"/>
      <c r="R47" s="15"/>
      <c r="S47" s="125" t="s">
        <v>58</v>
      </c>
      <c r="T47" s="126"/>
      <c r="U47" s="126"/>
      <c r="V47" s="126"/>
      <c r="W47" s="127"/>
      <c r="X47" s="125" t="s">
        <v>58</v>
      </c>
      <c r="Y47" s="126"/>
      <c r="Z47" s="126"/>
      <c r="AA47" s="127"/>
    </row>
    <row r="48" spans="1:27">
      <c r="A48" s="124" t="s">
        <v>70</v>
      </c>
      <c r="B48" s="124"/>
      <c r="C48" s="124"/>
      <c r="D48" s="13">
        <v>5</v>
      </c>
      <c r="E48" s="14" t="s">
        <v>57</v>
      </c>
      <c r="F48" s="15">
        <v>8</v>
      </c>
      <c r="G48" s="15"/>
      <c r="H48" s="16">
        <f t="shared" si="0"/>
        <v>13</v>
      </c>
      <c r="I48" s="17"/>
      <c r="J48" s="15"/>
      <c r="K48" s="15"/>
      <c r="L48" s="15"/>
      <c r="M48" s="15"/>
      <c r="N48" s="48">
        <f t="shared" si="2"/>
        <v>1</v>
      </c>
      <c r="O48" s="15">
        <v>13</v>
      </c>
      <c r="P48" s="15"/>
      <c r="Q48" s="15"/>
      <c r="R48" s="15"/>
      <c r="S48" s="125" t="s">
        <v>58</v>
      </c>
      <c r="T48" s="126"/>
      <c r="U48" s="126"/>
      <c r="V48" s="126"/>
      <c r="W48" s="127"/>
      <c r="X48" s="125" t="s">
        <v>58</v>
      </c>
      <c r="Y48" s="126"/>
      <c r="Z48" s="126"/>
      <c r="AA48" s="127"/>
    </row>
    <row r="49" spans="1:27">
      <c r="A49" s="124" t="s">
        <v>71</v>
      </c>
      <c r="B49" s="124"/>
      <c r="C49" s="124"/>
      <c r="D49" s="13">
        <v>6</v>
      </c>
      <c r="E49" s="14" t="s">
        <v>57</v>
      </c>
      <c r="F49" s="15">
        <v>7</v>
      </c>
      <c r="G49" s="15"/>
      <c r="H49" s="16">
        <f t="shared" si="0"/>
        <v>13</v>
      </c>
      <c r="I49" s="17"/>
      <c r="J49" s="15"/>
      <c r="K49" s="15"/>
      <c r="L49" s="15"/>
      <c r="M49" s="15"/>
      <c r="N49" s="125" t="s">
        <v>58</v>
      </c>
      <c r="O49" s="126"/>
      <c r="P49" s="126"/>
      <c r="Q49" s="126"/>
      <c r="R49" s="127"/>
      <c r="S49" s="125" t="s">
        <v>58</v>
      </c>
      <c r="T49" s="126"/>
      <c r="U49" s="126"/>
      <c r="V49" s="126"/>
      <c r="W49" s="127"/>
      <c r="X49" s="125" t="s">
        <v>58</v>
      </c>
      <c r="Y49" s="126"/>
      <c r="Z49" s="126"/>
      <c r="AA49" s="127"/>
    </row>
    <row r="50" spans="1:27">
      <c r="A50" s="124" t="s">
        <v>72</v>
      </c>
      <c r="B50" s="124"/>
      <c r="C50" s="124"/>
      <c r="D50" s="13"/>
      <c r="E50" s="14" t="s">
        <v>57</v>
      </c>
      <c r="F50" s="15">
        <v>5</v>
      </c>
      <c r="G50" s="15"/>
      <c r="H50" s="16">
        <f t="shared" si="0"/>
        <v>5</v>
      </c>
      <c r="I50" s="17"/>
      <c r="J50" s="15"/>
      <c r="K50" s="15"/>
      <c r="L50" s="15"/>
      <c r="M50" s="15"/>
      <c r="N50" s="48">
        <v>1</v>
      </c>
      <c r="O50" s="15">
        <v>5</v>
      </c>
      <c r="P50" s="15"/>
      <c r="Q50" s="15"/>
      <c r="R50" s="15"/>
      <c r="S50" s="125" t="s">
        <v>58</v>
      </c>
      <c r="T50" s="126"/>
      <c r="U50" s="126"/>
      <c r="V50" s="126"/>
      <c r="W50" s="127"/>
      <c r="X50" s="125" t="s">
        <v>58</v>
      </c>
      <c r="Y50" s="126"/>
      <c r="Z50" s="126"/>
      <c r="AA50" s="127"/>
    </row>
    <row r="51" spans="1:27">
      <c r="A51" s="134" t="s">
        <v>73</v>
      </c>
      <c r="B51" s="124"/>
      <c r="C51" s="124"/>
      <c r="D51" s="13"/>
      <c r="E51" s="14" t="s">
        <v>57</v>
      </c>
      <c r="F51" s="15">
        <v>13</v>
      </c>
      <c r="G51" s="15"/>
      <c r="H51" s="16">
        <f t="shared" si="0"/>
        <v>13</v>
      </c>
      <c r="I51" s="17"/>
      <c r="J51" s="15"/>
      <c r="K51" s="15"/>
      <c r="L51" s="15"/>
      <c r="M51" s="15"/>
      <c r="N51" s="48">
        <f t="shared" si="2"/>
        <v>1</v>
      </c>
      <c r="O51" s="15">
        <v>13</v>
      </c>
      <c r="P51" s="15"/>
      <c r="Q51" s="15"/>
      <c r="R51" s="15"/>
      <c r="S51" s="125" t="s">
        <v>58</v>
      </c>
      <c r="T51" s="126"/>
      <c r="U51" s="126"/>
      <c r="V51" s="126"/>
      <c r="W51" s="127"/>
      <c r="X51" s="125" t="s">
        <v>58</v>
      </c>
      <c r="Y51" s="126"/>
      <c r="Z51" s="126"/>
      <c r="AA51" s="127"/>
    </row>
    <row r="52" spans="1:27">
      <c r="A52" s="124" t="s">
        <v>74</v>
      </c>
      <c r="B52" s="124"/>
      <c r="C52" s="124"/>
      <c r="D52" s="13">
        <v>7</v>
      </c>
      <c r="E52" s="14" t="s">
        <v>57</v>
      </c>
      <c r="F52" s="15">
        <v>0</v>
      </c>
      <c r="G52" s="15"/>
      <c r="H52" s="16">
        <f t="shared" si="0"/>
        <v>7</v>
      </c>
      <c r="I52" s="17"/>
      <c r="J52" s="15"/>
      <c r="K52" s="15"/>
      <c r="L52" s="15"/>
      <c r="M52" s="15"/>
      <c r="N52" s="48">
        <v>1</v>
      </c>
      <c r="O52" s="15">
        <v>7</v>
      </c>
      <c r="P52" s="15"/>
      <c r="Q52" s="15"/>
      <c r="R52" s="15"/>
      <c r="S52" s="125" t="s">
        <v>58</v>
      </c>
      <c r="T52" s="126"/>
      <c r="U52" s="126"/>
      <c r="V52" s="126"/>
      <c r="W52" s="127"/>
      <c r="X52" s="125" t="s">
        <v>58</v>
      </c>
      <c r="Y52" s="126"/>
      <c r="Z52" s="126"/>
      <c r="AA52" s="127"/>
    </row>
    <row r="53" spans="1:27">
      <c r="A53" s="124" t="s">
        <v>75</v>
      </c>
      <c r="B53" s="124"/>
      <c r="C53" s="124"/>
      <c r="D53" s="13">
        <v>9</v>
      </c>
      <c r="E53" s="14" t="s">
        <v>57</v>
      </c>
      <c r="F53" s="15">
        <v>0</v>
      </c>
      <c r="G53" s="15"/>
      <c r="H53" s="16">
        <f t="shared" si="0"/>
        <v>9</v>
      </c>
      <c r="I53" s="17"/>
      <c r="J53" s="15"/>
      <c r="K53" s="15"/>
      <c r="L53" s="15"/>
      <c r="M53" s="15"/>
      <c r="N53" s="48">
        <v>1</v>
      </c>
      <c r="O53" s="15">
        <v>9</v>
      </c>
      <c r="P53" s="15"/>
      <c r="Q53" s="15"/>
      <c r="R53" s="15"/>
      <c r="S53" s="125" t="s">
        <v>58</v>
      </c>
      <c r="T53" s="126"/>
      <c r="U53" s="126"/>
      <c r="V53" s="126"/>
      <c r="W53" s="127"/>
      <c r="X53" s="125" t="s">
        <v>58</v>
      </c>
      <c r="Y53" s="126"/>
      <c r="Z53" s="126"/>
      <c r="AA53" s="127"/>
    </row>
    <row r="54" spans="1:27">
      <c r="A54" s="124" t="s">
        <v>76</v>
      </c>
      <c r="B54" s="124"/>
      <c r="C54" s="124"/>
      <c r="D54" s="13">
        <v>8</v>
      </c>
      <c r="E54" s="14" t="s">
        <v>57</v>
      </c>
      <c r="F54" s="15">
        <v>1</v>
      </c>
      <c r="G54" s="15"/>
      <c r="H54" s="16">
        <f t="shared" si="0"/>
        <v>9</v>
      </c>
      <c r="J54" s="15"/>
      <c r="K54" s="15"/>
      <c r="L54" s="15"/>
      <c r="M54" s="15"/>
      <c r="N54" s="48">
        <v>1</v>
      </c>
      <c r="O54" s="15">
        <v>9</v>
      </c>
      <c r="P54" s="15"/>
      <c r="Q54" s="15"/>
      <c r="R54" s="15"/>
      <c r="S54" s="125" t="s">
        <v>58</v>
      </c>
      <c r="T54" s="126"/>
      <c r="U54" s="126"/>
      <c r="V54" s="126"/>
      <c r="W54" s="127"/>
      <c r="X54" s="125" t="s">
        <v>58</v>
      </c>
      <c r="Y54" s="126"/>
      <c r="Z54" s="126"/>
      <c r="AA54" s="127"/>
    </row>
    <row r="55" spans="1:27">
      <c r="A55" s="124" t="s">
        <v>77</v>
      </c>
      <c r="B55" s="124"/>
      <c r="C55" s="124"/>
      <c r="D55" s="13">
        <v>3</v>
      </c>
      <c r="E55" s="14" t="s">
        <v>57</v>
      </c>
      <c r="F55" s="15">
        <v>0</v>
      </c>
      <c r="G55" s="15"/>
      <c r="H55" s="16">
        <f t="shared" si="0"/>
        <v>3</v>
      </c>
      <c r="I55" s="17"/>
      <c r="J55" s="15"/>
      <c r="K55" s="15"/>
      <c r="L55" s="15"/>
      <c r="M55" s="15"/>
      <c r="N55" s="48">
        <v>1</v>
      </c>
      <c r="O55" s="15">
        <v>3</v>
      </c>
      <c r="P55" s="15"/>
      <c r="Q55" s="15"/>
      <c r="R55" s="15"/>
      <c r="S55" s="125" t="s">
        <v>58</v>
      </c>
      <c r="T55" s="126"/>
      <c r="U55" s="126"/>
      <c r="V55" s="126"/>
      <c r="W55" s="127"/>
      <c r="X55" s="125" t="s">
        <v>58</v>
      </c>
      <c r="Y55" s="126"/>
      <c r="Z55" s="126"/>
      <c r="AA55" s="127"/>
    </row>
    <row r="56" spans="1:27">
      <c r="A56" s="134" t="s">
        <v>125</v>
      </c>
      <c r="B56" s="124"/>
      <c r="C56" s="124"/>
      <c r="D56" s="13"/>
      <c r="E56" s="14" t="s">
        <v>57</v>
      </c>
      <c r="F56" s="15">
        <v>2</v>
      </c>
      <c r="G56" s="15"/>
      <c r="H56" s="16">
        <f t="shared" si="0"/>
        <v>2</v>
      </c>
      <c r="J56" s="15"/>
      <c r="K56" s="15"/>
      <c r="L56" s="15"/>
      <c r="M56" s="15"/>
      <c r="N56" s="36" t="s">
        <v>58</v>
      </c>
      <c r="O56" s="37"/>
      <c r="P56" s="37"/>
      <c r="Q56" s="37"/>
      <c r="R56" s="38"/>
      <c r="S56" s="125" t="s">
        <v>58</v>
      </c>
      <c r="T56" s="126"/>
      <c r="U56" s="126"/>
      <c r="V56" s="126"/>
      <c r="W56" s="127"/>
      <c r="X56" s="125" t="s">
        <v>58</v>
      </c>
      <c r="Y56" s="126"/>
      <c r="Z56" s="126"/>
      <c r="AA56" s="127"/>
    </row>
    <row r="57" spans="1:27">
      <c r="A57" s="134" t="s">
        <v>78</v>
      </c>
      <c r="B57" s="124"/>
      <c r="C57" s="124"/>
      <c r="D57" s="13"/>
      <c r="E57" s="14" t="s">
        <v>57</v>
      </c>
      <c r="F57" s="15">
        <v>58</v>
      </c>
      <c r="G57" s="15"/>
      <c r="H57" s="16">
        <f t="shared" si="0"/>
        <v>58</v>
      </c>
      <c r="I57" s="17"/>
      <c r="J57" s="15"/>
      <c r="K57" s="15"/>
      <c r="L57" s="15"/>
      <c r="M57" s="15"/>
      <c r="N57" s="36" t="s">
        <v>58</v>
      </c>
      <c r="O57" s="37"/>
      <c r="P57" s="37"/>
      <c r="Q57" s="37"/>
      <c r="R57" s="38"/>
      <c r="S57" s="48">
        <v>1</v>
      </c>
      <c r="T57" s="15">
        <v>58</v>
      </c>
      <c r="U57" s="15"/>
      <c r="V57" s="15"/>
      <c r="W57" s="15"/>
      <c r="X57" s="125" t="s">
        <v>58</v>
      </c>
      <c r="Y57" s="126"/>
      <c r="Z57" s="126"/>
      <c r="AA57" s="127"/>
    </row>
    <row r="58" spans="1:27">
      <c r="A58" s="124" t="s">
        <v>79</v>
      </c>
      <c r="B58" s="124"/>
      <c r="C58" s="124"/>
      <c r="D58" s="13">
        <v>1</v>
      </c>
      <c r="E58" s="14" t="s">
        <v>57</v>
      </c>
      <c r="F58" s="15">
        <v>0</v>
      </c>
      <c r="G58" s="39"/>
      <c r="H58" s="16">
        <f t="shared" si="0"/>
        <v>1</v>
      </c>
      <c r="I58" s="135" t="s">
        <v>58</v>
      </c>
      <c r="J58" s="136"/>
      <c r="K58" s="136"/>
      <c r="L58" s="136"/>
      <c r="M58" s="137"/>
      <c r="N58" s="36" t="s">
        <v>58</v>
      </c>
      <c r="O58" s="37"/>
      <c r="P58" s="37"/>
      <c r="Q58" s="37"/>
      <c r="R58" s="38"/>
      <c r="S58" s="125" t="s">
        <v>58</v>
      </c>
      <c r="T58" s="126"/>
      <c r="U58" s="126"/>
      <c r="V58" s="126"/>
      <c r="W58" s="127"/>
      <c r="X58" s="125" t="s">
        <v>58</v>
      </c>
      <c r="Y58" s="126"/>
      <c r="Z58" s="126"/>
      <c r="AA58" s="127"/>
    </row>
    <row r="59" spans="1:27">
      <c r="A59" s="124" t="s">
        <v>80</v>
      </c>
      <c r="B59" s="124"/>
      <c r="C59" s="124"/>
      <c r="D59" s="13">
        <v>8</v>
      </c>
      <c r="E59" s="14" t="s">
        <v>57</v>
      </c>
      <c r="F59" s="15">
        <v>0</v>
      </c>
      <c r="G59" s="15"/>
      <c r="H59" s="16">
        <f t="shared" si="0"/>
        <v>8</v>
      </c>
      <c r="I59" s="135" t="s">
        <v>58</v>
      </c>
      <c r="J59" s="136"/>
      <c r="K59" s="136"/>
      <c r="L59" s="136"/>
      <c r="M59" s="137"/>
      <c r="N59" s="36" t="s">
        <v>58</v>
      </c>
      <c r="O59" s="37"/>
      <c r="P59" s="37"/>
      <c r="Q59" s="37"/>
      <c r="R59" s="38"/>
      <c r="S59" s="125" t="s">
        <v>58</v>
      </c>
      <c r="T59" s="126"/>
      <c r="U59" s="126"/>
      <c r="V59" s="126"/>
      <c r="W59" s="127"/>
      <c r="X59" s="125" t="s">
        <v>58</v>
      </c>
      <c r="Y59" s="126"/>
      <c r="Z59" s="126"/>
      <c r="AA59" s="127"/>
    </row>
    <row r="60" spans="1:27">
      <c r="A60" s="124" t="s">
        <v>81</v>
      </c>
      <c r="B60" s="124"/>
      <c r="C60" s="124"/>
      <c r="D60" s="19"/>
      <c r="E60" s="14" t="s">
        <v>57</v>
      </c>
      <c r="F60" s="20">
        <v>154</v>
      </c>
      <c r="G60" s="20"/>
      <c r="H60" s="16">
        <f t="shared" si="0"/>
        <v>154</v>
      </c>
      <c r="I60" s="135" t="s">
        <v>58</v>
      </c>
      <c r="J60" s="136"/>
      <c r="K60" s="136"/>
      <c r="L60" s="136"/>
      <c r="M60" s="137"/>
      <c r="N60" s="135" t="s">
        <v>58</v>
      </c>
      <c r="O60" s="136"/>
      <c r="P60" s="136"/>
      <c r="Q60" s="136"/>
      <c r="R60" s="137"/>
      <c r="S60" s="135" t="s">
        <v>58</v>
      </c>
      <c r="T60" s="136"/>
      <c r="U60" s="136"/>
      <c r="V60" s="136"/>
      <c r="W60" s="137"/>
      <c r="X60" s="52">
        <f>IF(H60&gt;=10,Y60/H60," ")</f>
        <v>0.98701298701298701</v>
      </c>
      <c r="Y60" s="20">
        <v>152</v>
      </c>
      <c r="Z60" s="20">
        <v>2</v>
      </c>
      <c r="AA60" s="20"/>
    </row>
    <row r="61" spans="1:27" ht="30" customHeight="1">
      <c r="A61" s="138" t="s">
        <v>82</v>
      </c>
      <c r="B61" s="139"/>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40"/>
    </row>
  </sheetData>
  <sheetProtection algorithmName="SHA-512" hashValue="HN9sDab27e5G/iv2VJKbVhRiQx/NIY5d1up/Om5XAHlivzEOV+YGOHwszei7+iCpRXhOyTtgbA1oPY5SQ0VZ9g==" saltValue="yB+WbKhvB2hhiTdY79lFjQ==" spinCount="100000" sheet="1" objects="1" scenarios="1"/>
  <mergeCells count="121">
    <mergeCell ref="A61:AA61"/>
    <mergeCell ref="A59:C59"/>
    <mergeCell ref="I59:M59"/>
    <mergeCell ref="S59:W59"/>
    <mergeCell ref="X59:AA59"/>
    <mergeCell ref="A60:C60"/>
    <mergeCell ref="I60:M60"/>
    <mergeCell ref="N60:R60"/>
    <mergeCell ref="S60:W60"/>
    <mergeCell ref="A56:C56"/>
    <mergeCell ref="S56:W56"/>
    <mergeCell ref="X56:AA56"/>
    <mergeCell ref="A57:C57"/>
    <mergeCell ref="X57:AA57"/>
    <mergeCell ref="A58:C58"/>
    <mergeCell ref="I58:M58"/>
    <mergeCell ref="S58:W58"/>
    <mergeCell ref="X58:AA58"/>
    <mergeCell ref="A54:C54"/>
    <mergeCell ref="S54:W54"/>
    <mergeCell ref="X54:AA54"/>
    <mergeCell ref="A55:C55"/>
    <mergeCell ref="S55:W55"/>
    <mergeCell ref="X55:AA55"/>
    <mergeCell ref="A52:C52"/>
    <mergeCell ref="S52:W52"/>
    <mergeCell ref="X52:AA52"/>
    <mergeCell ref="A53:C53"/>
    <mergeCell ref="S53:W53"/>
    <mergeCell ref="X53:AA53"/>
    <mergeCell ref="A50:C50"/>
    <mergeCell ref="S50:W50"/>
    <mergeCell ref="X50:AA50"/>
    <mergeCell ref="A51:C51"/>
    <mergeCell ref="S51:W51"/>
    <mergeCell ref="X51:AA51"/>
    <mergeCell ref="A48:C48"/>
    <mergeCell ref="S48:W48"/>
    <mergeCell ref="X48:AA48"/>
    <mergeCell ref="A49:C49"/>
    <mergeCell ref="N49:R49"/>
    <mergeCell ref="S49:W49"/>
    <mergeCell ref="X49:AA49"/>
    <mergeCell ref="A46:C46"/>
    <mergeCell ref="N46:R46"/>
    <mergeCell ref="S46:W46"/>
    <mergeCell ref="X46:AA46"/>
    <mergeCell ref="A47:C47"/>
    <mergeCell ref="S47:W47"/>
    <mergeCell ref="X47:AA47"/>
    <mergeCell ref="A44:C44"/>
    <mergeCell ref="S44:W44"/>
    <mergeCell ref="X44:AA44"/>
    <mergeCell ref="A45:C45"/>
    <mergeCell ref="S45:W45"/>
    <mergeCell ref="X45:AA45"/>
    <mergeCell ref="A42:C42"/>
    <mergeCell ref="S42:W42"/>
    <mergeCell ref="X42:AA42"/>
    <mergeCell ref="A43:C43"/>
    <mergeCell ref="S43:W43"/>
    <mergeCell ref="X43:AA43"/>
    <mergeCell ref="A40:C40"/>
    <mergeCell ref="S40:W40"/>
    <mergeCell ref="X40:AA40"/>
    <mergeCell ref="A41:C41"/>
    <mergeCell ref="S41:W41"/>
    <mergeCell ref="X41:AA41"/>
    <mergeCell ref="A38:C38"/>
    <mergeCell ref="N38:R38"/>
    <mergeCell ref="X38:AA38"/>
    <mergeCell ref="A39:C39"/>
    <mergeCell ref="I39:M39"/>
    <mergeCell ref="N39:R39"/>
    <mergeCell ref="S39:W39"/>
    <mergeCell ref="X39:AA39"/>
    <mergeCell ref="X34:AA34"/>
    <mergeCell ref="A37:C37"/>
    <mergeCell ref="X37:AA37"/>
    <mergeCell ref="X36:AA36"/>
    <mergeCell ref="A31:AA31"/>
    <mergeCell ref="A32:AA32"/>
    <mergeCell ref="B33:AA33"/>
    <mergeCell ref="A34:C35"/>
    <mergeCell ref="D34:E34"/>
    <mergeCell ref="F34:G34"/>
    <mergeCell ref="H34:H35"/>
    <mergeCell ref="I34:M34"/>
    <mergeCell ref="N34:R34"/>
    <mergeCell ref="S34:W34"/>
    <mergeCell ref="A25:AA25"/>
    <mergeCell ref="B26:AA26"/>
    <mergeCell ref="B27:AA27"/>
    <mergeCell ref="B28:AA28"/>
    <mergeCell ref="B29:AA29"/>
    <mergeCell ref="B30:AA30"/>
    <mergeCell ref="B19:AA19"/>
    <mergeCell ref="B20:AA20"/>
    <mergeCell ref="B21:AA21"/>
    <mergeCell ref="A22:AA22"/>
    <mergeCell ref="A23:AA23"/>
    <mergeCell ref="B24:AA24"/>
    <mergeCell ref="B16:AA16"/>
    <mergeCell ref="B17:AA17"/>
    <mergeCell ref="B18:AA18"/>
    <mergeCell ref="A7:AA7"/>
    <mergeCell ref="A8:AA8"/>
    <mergeCell ref="A9:AA10"/>
    <mergeCell ref="A11:C11"/>
    <mergeCell ref="D11:AA11"/>
    <mergeCell ref="A12:C12"/>
    <mergeCell ref="D12:AA12"/>
    <mergeCell ref="A1:AA1"/>
    <mergeCell ref="A2:AA2"/>
    <mergeCell ref="A3:AA3"/>
    <mergeCell ref="A4:AA4"/>
    <mergeCell ref="A5:AA5"/>
    <mergeCell ref="A6:AA6"/>
    <mergeCell ref="A13:AA13"/>
    <mergeCell ref="B14:AA14"/>
    <mergeCell ref="B15:AA15"/>
  </mergeCells>
  <dataValidations count="1">
    <dataValidation type="whole" allowBlank="1" showInputMessage="1" showErrorMessage="1" error="Entry must be a whole number." sqref="G57 F59:G60 F57:F58 F37:G56 D37:D60" xr:uid="{D4828FB1-A5D2-4F71-9727-30A26A64083D}">
      <formula1>0</formula1>
      <formula2>10000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3FF83-0FC9-4DDD-AFE6-57B64B8BD762}">
  <dimension ref="A1:J59"/>
  <sheetViews>
    <sheetView tabSelected="1" workbookViewId="0">
      <selection activeCell="H65" sqref="H65"/>
    </sheetView>
  </sheetViews>
  <sheetFormatPr defaultRowHeight="14.25"/>
  <cols>
    <col min="3" max="3" width="23" customWidth="1"/>
    <col min="4" max="4" width="15.625" customWidth="1"/>
    <col min="5" max="5" width="18.625" customWidth="1"/>
    <col min="6" max="6" width="17.625" customWidth="1"/>
    <col min="7" max="7" width="13.375" customWidth="1"/>
    <col min="8" max="8" width="15.75" customWidth="1"/>
    <col min="9" max="9" width="14" customWidth="1"/>
    <col min="10" max="10" width="16" customWidth="1"/>
  </cols>
  <sheetData>
    <row r="1" spans="1:10" ht="20.25">
      <c r="A1" s="144" t="s">
        <v>83</v>
      </c>
      <c r="B1" s="81"/>
      <c r="C1" s="81"/>
      <c r="D1" s="81"/>
      <c r="E1" s="81"/>
      <c r="F1" s="81"/>
      <c r="G1" s="81"/>
      <c r="H1" s="81"/>
      <c r="I1" s="81"/>
      <c r="J1" s="81"/>
    </row>
    <row r="2" spans="1:10" ht="20.25">
      <c r="A2" s="144" t="s">
        <v>84</v>
      </c>
      <c r="B2" s="81"/>
      <c r="C2" s="81"/>
      <c r="D2" s="81"/>
      <c r="E2" s="81"/>
      <c r="F2" s="81"/>
      <c r="G2" s="81"/>
      <c r="H2" s="81"/>
      <c r="I2" s="81"/>
      <c r="J2" s="81"/>
    </row>
    <row r="3" spans="1:10">
      <c r="A3" s="32"/>
      <c r="B3" s="145"/>
      <c r="C3" s="145"/>
      <c r="D3" s="81"/>
      <c r="E3" s="81"/>
      <c r="F3" s="32"/>
      <c r="G3" s="32"/>
      <c r="H3" s="32"/>
      <c r="I3" s="32"/>
      <c r="J3" s="32"/>
    </row>
    <row r="4" spans="1:10" ht="15.75">
      <c r="A4" s="32"/>
      <c r="B4" s="33"/>
      <c r="C4" s="33"/>
      <c r="D4" s="21" t="s">
        <v>6</v>
      </c>
      <c r="E4" s="22" t="s">
        <v>7</v>
      </c>
      <c r="F4" s="23"/>
      <c r="G4" s="23"/>
      <c r="H4" s="23"/>
      <c r="I4" s="23"/>
      <c r="J4" s="32"/>
    </row>
    <row r="5" spans="1:10" ht="15.75">
      <c r="A5" s="32"/>
      <c r="B5" s="33"/>
      <c r="C5" s="33"/>
      <c r="D5" s="21" t="s">
        <v>8</v>
      </c>
      <c r="E5" s="22" t="s">
        <v>9</v>
      </c>
      <c r="F5" s="23"/>
      <c r="G5" s="23"/>
      <c r="H5" s="23"/>
      <c r="I5" s="23"/>
      <c r="J5" s="32"/>
    </row>
    <row r="6" spans="1:10">
      <c r="A6" s="32"/>
      <c r="B6" s="145"/>
      <c r="C6" s="145"/>
      <c r="D6" s="81"/>
      <c r="E6" s="81"/>
      <c r="F6" s="32"/>
      <c r="G6" s="32"/>
      <c r="H6" s="32"/>
      <c r="I6" s="32"/>
      <c r="J6" s="32"/>
    </row>
    <row r="7" spans="1:10" ht="15">
      <c r="A7" s="24" t="s">
        <v>10</v>
      </c>
      <c r="B7" s="146" t="s">
        <v>11</v>
      </c>
      <c r="C7" s="147"/>
      <c r="D7" s="92"/>
      <c r="E7" s="92"/>
      <c r="F7" s="93"/>
      <c r="G7" s="93"/>
      <c r="H7" s="93"/>
      <c r="I7" s="93"/>
      <c r="J7" s="94"/>
    </row>
    <row r="8" spans="1:10" ht="27" customHeight="1">
      <c r="A8" s="2" t="s">
        <v>85</v>
      </c>
      <c r="B8" s="148" t="s">
        <v>86</v>
      </c>
      <c r="C8" s="149"/>
      <c r="D8" s="63"/>
      <c r="E8" s="63"/>
      <c r="F8" s="64"/>
      <c r="G8" s="64"/>
      <c r="H8" s="64"/>
      <c r="I8" s="64"/>
      <c r="J8" s="65"/>
    </row>
    <row r="9" spans="1:10" ht="16.5" customHeight="1">
      <c r="A9" s="25" t="s">
        <v>33</v>
      </c>
      <c r="B9" s="26" t="s">
        <v>87</v>
      </c>
      <c r="C9" s="150" t="s">
        <v>88</v>
      </c>
      <c r="D9" s="151"/>
      <c r="E9" s="151"/>
      <c r="F9" s="151"/>
      <c r="G9" s="151"/>
      <c r="H9" s="151"/>
      <c r="I9" s="151"/>
      <c r="J9" s="152"/>
    </row>
    <row r="10" spans="1:10" ht="24.75" customHeight="1">
      <c r="A10" s="25" t="s">
        <v>33</v>
      </c>
      <c r="B10" s="26" t="s">
        <v>89</v>
      </c>
      <c r="C10" s="150" t="s">
        <v>90</v>
      </c>
      <c r="D10" s="151"/>
      <c r="E10" s="151"/>
      <c r="F10" s="151"/>
      <c r="G10" s="151"/>
      <c r="H10" s="151"/>
      <c r="I10" s="151"/>
      <c r="J10" s="152"/>
    </row>
    <row r="11" spans="1:10" ht="29.25" customHeight="1">
      <c r="A11" s="27"/>
      <c r="B11" s="28" t="s">
        <v>91</v>
      </c>
      <c r="C11" s="153" t="s">
        <v>92</v>
      </c>
      <c r="D11" s="153"/>
      <c r="E11" s="153"/>
      <c r="F11" s="153"/>
      <c r="G11" s="153"/>
      <c r="H11" s="153"/>
      <c r="I11" s="153"/>
      <c r="J11" s="154"/>
    </row>
    <row r="12" spans="1:10" ht="25.5" customHeight="1">
      <c r="A12" s="25" t="s">
        <v>93</v>
      </c>
      <c r="B12" s="155" t="s">
        <v>94</v>
      </c>
      <c r="C12" s="79"/>
      <c r="D12" s="80"/>
      <c r="E12" s="80"/>
      <c r="F12" s="81"/>
      <c r="G12" s="81"/>
      <c r="H12" s="81"/>
      <c r="I12" s="81"/>
      <c r="J12" s="82"/>
    </row>
    <row r="13" spans="1:10" ht="25.5" customHeight="1">
      <c r="A13" s="25" t="s">
        <v>33</v>
      </c>
      <c r="B13" s="26" t="s">
        <v>87</v>
      </c>
      <c r="C13" s="150" t="s">
        <v>95</v>
      </c>
      <c r="D13" s="151"/>
      <c r="E13" s="151"/>
      <c r="F13" s="151"/>
      <c r="G13" s="151"/>
      <c r="H13" s="151"/>
      <c r="I13" s="151"/>
      <c r="J13" s="152"/>
    </row>
    <row r="14" spans="1:10" ht="48" customHeight="1">
      <c r="A14" s="27" t="s">
        <v>33</v>
      </c>
      <c r="B14" s="28" t="s">
        <v>89</v>
      </c>
      <c r="C14" s="141" t="s">
        <v>96</v>
      </c>
      <c r="D14" s="142"/>
      <c r="E14" s="142"/>
      <c r="F14" s="142"/>
      <c r="G14" s="142"/>
      <c r="H14" s="142"/>
      <c r="I14" s="142"/>
      <c r="J14" s="143"/>
    </row>
    <row r="15" spans="1:10" ht="53.25" customHeight="1">
      <c r="A15" s="4" t="s">
        <v>97</v>
      </c>
      <c r="B15" s="156" t="s">
        <v>98</v>
      </c>
      <c r="C15" s="157"/>
      <c r="D15" s="158"/>
      <c r="E15" s="158"/>
      <c r="F15" s="159"/>
      <c r="G15" s="159"/>
      <c r="H15" s="159"/>
      <c r="I15" s="159"/>
      <c r="J15" s="160"/>
    </row>
    <row r="16" spans="1:10" ht="27" customHeight="1">
      <c r="A16" s="2" t="s">
        <v>99</v>
      </c>
      <c r="B16" s="148" t="s">
        <v>100</v>
      </c>
      <c r="C16" s="149"/>
      <c r="D16" s="63"/>
      <c r="E16" s="63"/>
      <c r="F16" s="64"/>
      <c r="G16" s="64"/>
      <c r="H16" s="64"/>
      <c r="I16" s="64"/>
      <c r="J16" s="65"/>
    </row>
    <row r="17" spans="1:10" ht="24.75" customHeight="1">
      <c r="A17" s="25" t="s">
        <v>33</v>
      </c>
      <c r="B17" s="26" t="s">
        <v>87</v>
      </c>
      <c r="C17" s="150" t="s">
        <v>101</v>
      </c>
      <c r="D17" s="151"/>
      <c r="E17" s="151"/>
      <c r="F17" s="151"/>
      <c r="G17" s="151"/>
      <c r="H17" s="151"/>
      <c r="I17" s="151"/>
      <c r="J17" s="152"/>
    </row>
    <row r="18" spans="1:10" ht="27" customHeight="1">
      <c r="A18" s="25" t="s">
        <v>33</v>
      </c>
      <c r="B18" s="26" t="s">
        <v>89</v>
      </c>
      <c r="C18" s="150" t="s">
        <v>102</v>
      </c>
      <c r="D18" s="151"/>
      <c r="E18" s="151"/>
      <c r="F18" s="151"/>
      <c r="G18" s="151"/>
      <c r="H18" s="151"/>
      <c r="I18" s="151"/>
      <c r="J18" s="152"/>
    </row>
    <row r="19" spans="1:10" ht="37.5" customHeight="1">
      <c r="A19" s="25" t="s">
        <v>33</v>
      </c>
      <c r="B19" s="26" t="s">
        <v>91</v>
      </c>
      <c r="C19" s="150" t="s">
        <v>103</v>
      </c>
      <c r="D19" s="151"/>
      <c r="E19" s="151"/>
      <c r="F19" s="151"/>
      <c r="G19" s="151"/>
      <c r="H19" s="151"/>
      <c r="I19" s="151"/>
      <c r="J19" s="152"/>
    </row>
    <row r="20" spans="1:10">
      <c r="A20" s="2" t="s">
        <v>104</v>
      </c>
      <c r="B20" s="148" t="s">
        <v>105</v>
      </c>
      <c r="C20" s="149"/>
      <c r="D20" s="63"/>
      <c r="E20" s="63"/>
      <c r="F20" s="64"/>
      <c r="G20" s="64"/>
      <c r="H20" s="64"/>
      <c r="I20" s="64"/>
      <c r="J20" s="65"/>
    </row>
    <row r="21" spans="1:10" ht="23.25" customHeight="1">
      <c r="A21" s="25"/>
      <c r="B21" s="26" t="s">
        <v>87</v>
      </c>
      <c r="C21" s="79" t="s">
        <v>106</v>
      </c>
      <c r="D21" s="79"/>
      <c r="E21" s="79"/>
      <c r="F21" s="79"/>
      <c r="G21" s="79"/>
      <c r="H21" s="79"/>
      <c r="I21" s="79"/>
      <c r="J21" s="161"/>
    </row>
    <row r="22" spans="1:10" ht="14.25" customHeight="1">
      <c r="A22" s="27"/>
      <c r="B22" s="28" t="s">
        <v>89</v>
      </c>
      <c r="C22" s="162" t="s">
        <v>107</v>
      </c>
      <c r="D22" s="162"/>
      <c r="E22" s="162"/>
      <c r="F22" s="162"/>
      <c r="G22" s="162"/>
      <c r="H22" s="162"/>
      <c r="I22" s="162"/>
      <c r="J22" s="163"/>
    </row>
    <row r="23" spans="1:10">
      <c r="A23" s="25" t="s">
        <v>108</v>
      </c>
      <c r="B23" s="155" t="s">
        <v>109</v>
      </c>
      <c r="C23" s="81"/>
      <c r="D23" s="81"/>
      <c r="E23" s="81"/>
      <c r="F23" s="81"/>
      <c r="G23" s="81"/>
      <c r="H23" s="81"/>
      <c r="I23" s="81"/>
      <c r="J23" s="82"/>
    </row>
    <row r="24" spans="1:10" ht="26.25" customHeight="1">
      <c r="A24" s="25" t="s">
        <v>33</v>
      </c>
      <c r="B24" s="26" t="s">
        <v>87</v>
      </c>
      <c r="C24" s="150" t="s">
        <v>110</v>
      </c>
      <c r="D24" s="151"/>
      <c r="E24" s="151"/>
      <c r="F24" s="151"/>
      <c r="G24" s="151"/>
      <c r="H24" s="151"/>
      <c r="I24" s="151"/>
      <c r="J24" s="152"/>
    </row>
    <row r="25" spans="1:10" ht="39.75" customHeight="1">
      <c r="A25" s="25" t="s">
        <v>33</v>
      </c>
      <c r="B25" s="26" t="s">
        <v>89</v>
      </c>
      <c r="C25" s="141" t="s">
        <v>111</v>
      </c>
      <c r="D25" s="142"/>
      <c r="E25" s="142"/>
      <c r="F25" s="142"/>
      <c r="G25" s="142"/>
      <c r="H25" s="142"/>
      <c r="I25" s="142"/>
      <c r="J25" s="143"/>
    </row>
    <row r="26" spans="1:10" ht="27.75" customHeight="1">
      <c r="A26" s="4" t="s">
        <v>112</v>
      </c>
      <c r="B26" s="134" t="s">
        <v>113</v>
      </c>
      <c r="C26" s="134"/>
      <c r="D26" s="67"/>
      <c r="E26" s="67"/>
      <c r="F26" s="68"/>
      <c r="G26" s="68"/>
      <c r="H26" s="68"/>
      <c r="I26" s="68"/>
      <c r="J26" s="68"/>
    </row>
    <row r="27" spans="1:10" ht="15">
      <c r="A27" s="167" t="s">
        <v>27</v>
      </c>
      <c r="B27" s="167"/>
      <c r="C27" s="167"/>
      <c r="D27" s="167"/>
      <c r="E27" s="167"/>
      <c r="F27" s="167"/>
      <c r="G27" s="167"/>
      <c r="H27" s="167"/>
      <c r="I27" s="167"/>
      <c r="J27" s="68"/>
    </row>
    <row r="28" spans="1:10" ht="17.25" customHeight="1">
      <c r="A28" s="148" t="s">
        <v>114</v>
      </c>
      <c r="B28" s="149"/>
      <c r="C28" s="149"/>
      <c r="D28" s="149"/>
      <c r="E28" s="149"/>
      <c r="F28" s="149"/>
      <c r="G28" s="149"/>
      <c r="H28" s="149"/>
      <c r="I28" s="149"/>
      <c r="J28" s="168"/>
    </row>
    <row r="29" spans="1:10" ht="39.75" customHeight="1">
      <c r="A29" s="148" t="s">
        <v>123</v>
      </c>
      <c r="B29" s="149"/>
      <c r="C29" s="149"/>
      <c r="D29" s="149"/>
      <c r="E29" s="149"/>
      <c r="F29" s="149"/>
      <c r="G29" s="149"/>
      <c r="H29" s="149"/>
      <c r="I29" s="149"/>
      <c r="J29" s="168"/>
    </row>
    <row r="30" spans="1:10" ht="31.5" customHeight="1">
      <c r="A30" s="155" t="s">
        <v>124</v>
      </c>
      <c r="B30" s="79"/>
      <c r="C30" s="79"/>
      <c r="D30" s="79"/>
      <c r="E30" s="79"/>
      <c r="F30" s="79"/>
      <c r="G30" s="79"/>
      <c r="H30" s="79"/>
      <c r="I30" s="79"/>
      <c r="J30" s="161"/>
    </row>
    <row r="31" spans="1:10" ht="39.75" customHeight="1">
      <c r="A31" s="155" t="s">
        <v>115</v>
      </c>
      <c r="B31" s="79"/>
      <c r="C31" s="79"/>
      <c r="D31" s="79"/>
      <c r="E31" s="79"/>
      <c r="F31" s="79"/>
      <c r="G31" s="79"/>
      <c r="H31" s="79"/>
      <c r="I31" s="79"/>
      <c r="J31" s="161"/>
    </row>
    <row r="32" spans="1:10">
      <c r="A32" s="169" t="s">
        <v>116</v>
      </c>
      <c r="B32" s="170"/>
      <c r="C32" s="170"/>
      <c r="D32" s="170"/>
      <c r="E32" s="29" t="s">
        <v>117</v>
      </c>
      <c r="F32" s="29" t="s">
        <v>118</v>
      </c>
      <c r="G32" s="29" t="s">
        <v>119</v>
      </c>
      <c r="H32" s="29" t="s">
        <v>120</v>
      </c>
      <c r="I32" s="29" t="s">
        <v>121</v>
      </c>
      <c r="J32" s="29" t="s">
        <v>122</v>
      </c>
    </row>
    <row r="33" spans="1:10">
      <c r="A33" s="164" t="str">
        <f>'[1]Standard 1'!A36</f>
        <v>Early/Primary Education PreK-3</v>
      </c>
      <c r="B33" s="165"/>
      <c r="C33" s="165"/>
      <c r="D33" s="166"/>
      <c r="E33" s="30" t="s">
        <v>58</v>
      </c>
      <c r="F33" s="31" t="s">
        <v>128</v>
      </c>
      <c r="G33" s="31" t="s">
        <v>128</v>
      </c>
      <c r="H33" s="31" t="s">
        <v>128</v>
      </c>
      <c r="I33" s="31" t="s">
        <v>128</v>
      </c>
      <c r="J33" s="31" t="s">
        <v>128</v>
      </c>
    </row>
    <row r="34" spans="1:10">
      <c r="A34" s="164" t="str">
        <f>'[1]Standard 1'!A37</f>
        <v>Elementary Education PreK-6</v>
      </c>
      <c r="B34" s="165"/>
      <c r="C34" s="165"/>
      <c r="D34" s="166"/>
      <c r="E34" s="30" t="s">
        <v>58</v>
      </c>
      <c r="F34" s="31" t="s">
        <v>128</v>
      </c>
      <c r="G34" s="31" t="s">
        <v>128</v>
      </c>
      <c r="H34" s="31" t="s">
        <v>128</v>
      </c>
      <c r="I34" s="31" t="s">
        <v>128</v>
      </c>
      <c r="J34" s="31" t="s">
        <v>128</v>
      </c>
    </row>
    <row r="35" spans="1:10">
      <c r="A35" s="164" t="str">
        <f>'[1]Standard 1'!A38</f>
        <v>Math Specialist for Elementary/Middle Ed.</v>
      </c>
      <c r="B35" s="165"/>
      <c r="C35" s="165"/>
      <c r="D35" s="166"/>
      <c r="E35" s="30" t="s">
        <v>58</v>
      </c>
      <c r="F35" s="31" t="s">
        <v>128</v>
      </c>
      <c r="G35" s="31" t="s">
        <v>128</v>
      </c>
      <c r="H35" s="31" t="s">
        <v>128</v>
      </c>
      <c r="I35" s="31" t="s">
        <v>128</v>
      </c>
      <c r="J35" s="31" t="s">
        <v>128</v>
      </c>
    </row>
    <row r="36" spans="1:10">
      <c r="A36" s="164" t="str">
        <f>'[1]Standard 1'!A39</f>
        <v>Reading Specialist</v>
      </c>
      <c r="B36" s="165"/>
      <c r="C36" s="165"/>
      <c r="D36" s="166"/>
      <c r="E36" s="30" t="s">
        <v>58</v>
      </c>
      <c r="F36" s="31" t="s">
        <v>128</v>
      </c>
      <c r="G36" s="31" t="s">
        <v>128</v>
      </c>
      <c r="H36" s="31" t="s">
        <v>128</v>
      </c>
      <c r="I36" s="31" t="s">
        <v>128</v>
      </c>
      <c r="J36" s="31" t="s">
        <v>128</v>
      </c>
    </row>
    <row r="37" spans="1:10">
      <c r="A37" s="164" t="str">
        <f>'[1]Standard 1'!A40</f>
        <v>School Counselor PreK-12</v>
      </c>
      <c r="B37" s="165"/>
      <c r="C37" s="165"/>
      <c r="D37" s="166"/>
      <c r="E37" s="30" t="s">
        <v>58</v>
      </c>
      <c r="F37" s="31" t="s">
        <v>128</v>
      </c>
      <c r="G37" s="31" t="s">
        <v>128</v>
      </c>
      <c r="H37" s="31" t="s">
        <v>128</v>
      </c>
      <c r="I37" s="31" t="s">
        <v>128</v>
      </c>
      <c r="J37" s="31" t="s">
        <v>128</v>
      </c>
    </row>
    <row r="38" spans="1:10">
      <c r="A38" s="164" t="str">
        <f>'[1]Standard 1'!A41</f>
        <v>French PreK-12</v>
      </c>
      <c r="B38" s="165"/>
      <c r="C38" s="165"/>
      <c r="D38" s="166"/>
      <c r="E38" s="30" t="s">
        <v>58</v>
      </c>
      <c r="F38" s="31" t="s">
        <v>127</v>
      </c>
      <c r="G38" s="31" t="s">
        <v>127</v>
      </c>
      <c r="H38" s="31" t="s">
        <v>127</v>
      </c>
      <c r="I38" s="31" t="s">
        <v>127</v>
      </c>
      <c r="J38" s="31" t="s">
        <v>127</v>
      </c>
    </row>
    <row r="39" spans="1:10">
      <c r="A39" s="164" t="str">
        <f>'[1]Standard 1'!A42</f>
        <v>German PreK-12</v>
      </c>
      <c r="B39" s="165"/>
      <c r="C39" s="165"/>
      <c r="D39" s="166"/>
      <c r="E39" s="30" t="s">
        <v>58</v>
      </c>
      <c r="F39" s="31" t="s">
        <v>127</v>
      </c>
      <c r="G39" s="31" t="s">
        <v>127</v>
      </c>
      <c r="H39" s="31" t="s">
        <v>127</v>
      </c>
      <c r="I39" s="31" t="s">
        <v>127</v>
      </c>
      <c r="J39" s="31" t="s">
        <v>127</v>
      </c>
    </row>
    <row r="40" spans="1:10">
      <c r="A40" s="164" t="str">
        <f>'[1]Standard 1'!A43</f>
        <v>Spanish PreK-12</v>
      </c>
      <c r="B40" s="165"/>
      <c r="C40" s="165"/>
      <c r="D40" s="166"/>
      <c r="E40" s="30" t="s">
        <v>58</v>
      </c>
      <c r="F40" s="31" t="s">
        <v>127</v>
      </c>
      <c r="G40" s="31" t="s">
        <v>127</v>
      </c>
      <c r="H40" s="31" t="s">
        <v>127</v>
      </c>
      <c r="I40" s="31" t="s">
        <v>127</v>
      </c>
      <c r="J40" s="31" t="s">
        <v>127</v>
      </c>
    </row>
    <row r="41" spans="1:10">
      <c r="A41" s="164" t="str">
        <f>'[1]Standard 1'!A44</f>
        <v>Visual Arts PreK-12</v>
      </c>
      <c r="B41" s="165"/>
      <c r="C41" s="165"/>
      <c r="D41" s="166"/>
      <c r="E41" s="30" t="s">
        <v>58</v>
      </c>
      <c r="F41" s="31" t="s">
        <v>128</v>
      </c>
      <c r="G41" s="31" t="s">
        <v>128</v>
      </c>
      <c r="H41" s="31" t="s">
        <v>128</v>
      </c>
      <c r="I41" s="31" t="s">
        <v>128</v>
      </c>
      <c r="J41" s="31" t="s">
        <v>128</v>
      </c>
    </row>
    <row r="42" spans="1:10">
      <c r="A42" s="164" t="str">
        <f>'[1]Standard 1'!A45</f>
        <v>English as a Second Language PreK-12</v>
      </c>
      <c r="B42" s="165"/>
      <c r="C42" s="165"/>
      <c r="D42" s="166"/>
      <c r="E42" s="30" t="s">
        <v>58</v>
      </c>
      <c r="F42" s="31" t="s">
        <v>128</v>
      </c>
      <c r="G42" s="31" t="s">
        <v>128</v>
      </c>
      <c r="H42" s="31" t="s">
        <v>128</v>
      </c>
      <c r="I42" s="31" t="s">
        <v>128</v>
      </c>
      <c r="J42" s="31" t="s">
        <v>128</v>
      </c>
    </row>
    <row r="43" spans="1:10">
      <c r="A43" s="164" t="str">
        <f>'[1]Standard 1'!A46</f>
        <v>Health and Physical Education PreK-12</v>
      </c>
      <c r="B43" s="165"/>
      <c r="C43" s="165"/>
      <c r="D43" s="166"/>
      <c r="E43" s="30" t="s">
        <v>58</v>
      </c>
      <c r="F43" s="31" t="s">
        <v>128</v>
      </c>
      <c r="G43" s="31" t="s">
        <v>128</v>
      </c>
      <c r="H43" s="31" t="s">
        <v>128</v>
      </c>
      <c r="I43" s="31" t="s">
        <v>128</v>
      </c>
      <c r="J43" s="31" t="s">
        <v>128</v>
      </c>
    </row>
    <row r="44" spans="1:10">
      <c r="A44" s="164" t="str">
        <f>'[1]Standard 1'!A47</f>
        <v>Library Media PreK-12</v>
      </c>
      <c r="B44" s="165"/>
      <c r="C44" s="165"/>
      <c r="D44" s="166"/>
      <c r="E44" s="30" t="s">
        <v>58</v>
      </c>
      <c r="F44" s="31" t="s">
        <v>128</v>
      </c>
      <c r="G44" s="31" t="s">
        <v>128</v>
      </c>
      <c r="H44" s="31" t="s">
        <v>128</v>
      </c>
      <c r="I44" s="31" t="s">
        <v>128</v>
      </c>
      <c r="J44" s="31" t="s">
        <v>128</v>
      </c>
    </row>
    <row r="45" spans="1:10">
      <c r="A45" s="164" t="str">
        <f>'[1]Standard 1'!A48</f>
        <v>Music Education - Instrumental PreK-12</v>
      </c>
      <c r="B45" s="165"/>
      <c r="C45" s="165"/>
      <c r="D45" s="166"/>
      <c r="E45" s="30" t="s">
        <v>58</v>
      </c>
      <c r="F45" s="31" t="s">
        <v>128</v>
      </c>
      <c r="G45" s="31" t="s">
        <v>128</v>
      </c>
      <c r="H45" s="31" t="s">
        <v>128</v>
      </c>
      <c r="I45" s="31" t="s">
        <v>128</v>
      </c>
      <c r="J45" s="31" t="s">
        <v>128</v>
      </c>
    </row>
    <row r="46" spans="1:10">
      <c r="A46" s="164" t="str">
        <f>'[1]Standard 1'!A49</f>
        <v>Music Education - Vocal/Choral PreK-12</v>
      </c>
      <c r="B46" s="165"/>
      <c r="C46" s="165"/>
      <c r="D46" s="166"/>
      <c r="E46" s="30" t="s">
        <v>58</v>
      </c>
      <c r="F46" s="31" t="s">
        <v>128</v>
      </c>
      <c r="G46" s="31" t="s">
        <v>128</v>
      </c>
      <c r="H46" s="31" t="s">
        <v>128</v>
      </c>
      <c r="I46" s="31" t="s">
        <v>128</v>
      </c>
      <c r="J46" s="31" t="s">
        <v>128</v>
      </c>
    </row>
    <row r="47" spans="1:10">
      <c r="A47" s="164" t="str">
        <f>'[1]Standard 1'!A50</f>
        <v>Theater Arts PreK-12</v>
      </c>
      <c r="B47" s="165"/>
      <c r="C47" s="165"/>
      <c r="D47" s="166"/>
      <c r="E47" s="30" t="s">
        <v>58</v>
      </c>
      <c r="F47" s="31" t="s">
        <v>128</v>
      </c>
      <c r="G47" s="31" t="s">
        <v>128</v>
      </c>
      <c r="H47" s="31" t="s">
        <v>128</v>
      </c>
      <c r="I47" s="31" t="s">
        <v>128</v>
      </c>
      <c r="J47" s="31" t="s">
        <v>128</v>
      </c>
    </row>
    <row r="48" spans="1:10">
      <c r="A48" s="164" t="str">
        <f>'[1]Standard 1'!A51</f>
        <v xml:space="preserve">English  </v>
      </c>
      <c r="B48" s="165"/>
      <c r="C48" s="165"/>
      <c r="D48" s="166"/>
      <c r="E48" s="30" t="s">
        <v>58</v>
      </c>
      <c r="F48" s="31" t="s">
        <v>128</v>
      </c>
      <c r="G48" s="31" t="s">
        <v>128</v>
      </c>
      <c r="H48" s="31" t="s">
        <v>128</v>
      </c>
      <c r="I48" s="31" t="s">
        <v>128</v>
      </c>
      <c r="J48" s="31" t="s">
        <v>128</v>
      </c>
    </row>
    <row r="49" spans="1:10">
      <c r="A49" s="164" t="str">
        <f>'[1]Standard 1'!A52</f>
        <v>History and Social Sciences</v>
      </c>
      <c r="B49" s="165"/>
      <c r="C49" s="165"/>
      <c r="D49" s="166"/>
      <c r="E49" s="30" t="s">
        <v>58</v>
      </c>
      <c r="F49" s="31" t="s">
        <v>128</v>
      </c>
      <c r="G49" s="31" t="s">
        <v>128</v>
      </c>
      <c r="H49" s="31" t="s">
        <v>128</v>
      </c>
      <c r="I49" s="31" t="s">
        <v>128</v>
      </c>
      <c r="J49" s="31" t="s">
        <v>128</v>
      </c>
    </row>
    <row r="50" spans="1:10">
      <c r="A50" s="164" t="str">
        <f>'[1]Standard 1'!A53</f>
        <v>Mathematics</v>
      </c>
      <c r="B50" s="165"/>
      <c r="C50" s="165"/>
      <c r="D50" s="166"/>
      <c r="E50" s="30" t="s">
        <v>58</v>
      </c>
      <c r="F50" s="31" t="s">
        <v>127</v>
      </c>
      <c r="G50" s="31" t="s">
        <v>127</v>
      </c>
      <c r="H50" s="31" t="s">
        <v>127</v>
      </c>
      <c r="I50" s="31" t="s">
        <v>127</v>
      </c>
      <c r="J50" s="31" t="s">
        <v>127</v>
      </c>
    </row>
    <row r="51" spans="1:10">
      <c r="A51" s="164" t="str">
        <f>'[1]Standard 1'!A54</f>
        <v>Science - Biology</v>
      </c>
      <c r="B51" s="165"/>
      <c r="C51" s="165"/>
      <c r="D51" s="166"/>
      <c r="E51" s="30" t="s">
        <v>58</v>
      </c>
      <c r="F51" s="31" t="s">
        <v>127</v>
      </c>
      <c r="G51" s="31" t="s">
        <v>127</v>
      </c>
      <c r="H51" s="31" t="s">
        <v>127</v>
      </c>
      <c r="I51" s="31" t="s">
        <v>127</v>
      </c>
      <c r="J51" s="31" t="s">
        <v>127</v>
      </c>
    </row>
    <row r="52" spans="1:10">
      <c r="A52" s="164" t="str">
        <f>'[1]Standard 1'!A55</f>
        <v>Science - Chemistry</v>
      </c>
      <c r="B52" s="165"/>
      <c r="C52" s="165"/>
      <c r="D52" s="166"/>
      <c r="E52" s="30" t="s">
        <v>58</v>
      </c>
      <c r="F52" s="31" t="s">
        <v>128</v>
      </c>
      <c r="G52" s="31" t="s">
        <v>128</v>
      </c>
      <c r="H52" s="31" t="s">
        <v>128</v>
      </c>
      <c r="I52" s="31" t="s">
        <v>128</v>
      </c>
      <c r="J52" s="31" t="s">
        <v>128</v>
      </c>
    </row>
    <row r="53" spans="1:10">
      <c r="A53" s="164" t="str">
        <f>'[1]Standard 1'!A56</f>
        <v>Science - Physics</v>
      </c>
      <c r="B53" s="165"/>
      <c r="C53" s="165"/>
      <c r="D53" s="166"/>
      <c r="E53" s="30" t="s">
        <v>58</v>
      </c>
      <c r="F53" s="31" t="s">
        <v>127</v>
      </c>
      <c r="G53" s="31" t="s">
        <v>127</v>
      </c>
      <c r="H53" s="31" t="s">
        <v>127</v>
      </c>
      <c r="I53" s="31" t="s">
        <v>127</v>
      </c>
      <c r="J53" s="31" t="s">
        <v>127</v>
      </c>
    </row>
    <row r="54" spans="1:10">
      <c r="A54" s="164" t="s">
        <v>125</v>
      </c>
      <c r="B54" s="165"/>
      <c r="C54" s="165"/>
      <c r="D54" s="166"/>
      <c r="E54" s="30" t="s">
        <v>58</v>
      </c>
      <c r="F54" s="31" t="s">
        <v>128</v>
      </c>
      <c r="G54" s="31" t="s">
        <v>128</v>
      </c>
      <c r="H54" s="31" t="s">
        <v>128</v>
      </c>
      <c r="I54" s="31" t="s">
        <v>128</v>
      </c>
      <c r="J54" s="31" t="s">
        <v>128</v>
      </c>
    </row>
    <row r="55" spans="1:10">
      <c r="A55" s="164" t="str">
        <f>'[1]Standard 1'!A58</f>
        <v>Special Education - General Curriculum K-12</v>
      </c>
      <c r="B55" s="165"/>
      <c r="C55" s="165"/>
      <c r="D55" s="166"/>
      <c r="E55" s="30" t="s">
        <v>58</v>
      </c>
      <c r="F55" s="31" t="s">
        <v>128</v>
      </c>
      <c r="G55" s="31" t="s">
        <v>128</v>
      </c>
      <c r="H55" s="31" t="s">
        <v>128</v>
      </c>
      <c r="I55" s="31" t="s">
        <v>128</v>
      </c>
      <c r="J55" s="31" t="s">
        <v>128</v>
      </c>
    </row>
    <row r="56" spans="1:10">
      <c r="A56" s="164" t="str">
        <f>'[1]Standard 1'!A59</f>
        <v>Driver Education (Add-on)</v>
      </c>
      <c r="B56" s="165"/>
      <c r="C56" s="165"/>
      <c r="D56" s="166"/>
      <c r="E56" s="30" t="s">
        <v>58</v>
      </c>
      <c r="F56" s="31" t="s">
        <v>127</v>
      </c>
      <c r="G56" s="31" t="s">
        <v>127</v>
      </c>
      <c r="H56" s="31" t="s">
        <v>127</v>
      </c>
      <c r="I56" s="31" t="s">
        <v>127</v>
      </c>
      <c r="J56" s="31" t="s">
        <v>127</v>
      </c>
    </row>
    <row r="57" spans="1:10">
      <c r="A57" s="164" t="str">
        <f>'[1]Standard 1'!A60</f>
        <v>Mathematics - Algebra I (Add-on)</v>
      </c>
      <c r="B57" s="165"/>
      <c r="C57" s="165"/>
      <c r="D57" s="166"/>
      <c r="E57" s="30" t="s">
        <v>58</v>
      </c>
      <c r="F57" s="31" t="s">
        <v>127</v>
      </c>
      <c r="G57" s="31" t="s">
        <v>127</v>
      </c>
      <c r="H57" s="31" t="s">
        <v>127</v>
      </c>
      <c r="I57" s="31" t="s">
        <v>127</v>
      </c>
      <c r="J57" s="31" t="s">
        <v>127</v>
      </c>
    </row>
    <row r="58" spans="1:10">
      <c r="A58" s="164" t="str">
        <f>'[1]Standard 1'!A61</f>
        <v>Administration and Supervision PreK-12</v>
      </c>
      <c r="B58" s="165"/>
      <c r="C58" s="165"/>
      <c r="D58" s="166"/>
      <c r="E58" s="30" t="s">
        <v>58</v>
      </c>
      <c r="F58" s="31" t="s">
        <v>128</v>
      </c>
      <c r="G58" s="31" t="s">
        <v>128</v>
      </c>
      <c r="H58" s="31" t="s">
        <v>128</v>
      </c>
      <c r="I58" s="31" t="s">
        <v>128</v>
      </c>
      <c r="J58" s="31" t="s">
        <v>128</v>
      </c>
    </row>
    <row r="59" spans="1:10">
      <c r="A59" s="32"/>
      <c r="B59" s="33"/>
      <c r="C59" s="33"/>
      <c r="D59" s="32"/>
      <c r="E59" s="32"/>
      <c r="F59" s="32"/>
      <c r="G59" s="32"/>
      <c r="H59" s="32"/>
      <c r="I59" s="32"/>
      <c r="J59" s="32"/>
    </row>
  </sheetData>
  <sheetProtection algorithmName="SHA-512" hashValue="OOOHKnvLddyL829tsmkLFwC6aOyLQ20gDlz1wrebfsRQRezq9PVHBYKLgJrQa1CYvOl0arxV0OxKr/5+C6pi2Q==" saltValue="6gwyBErLCG8sC5BXQeon3Q==" spinCount="100000" sheet="1" objects="1" scenarios="1"/>
  <mergeCells count="56">
    <mergeCell ref="A57:D57"/>
    <mergeCell ref="A58:D58"/>
    <mergeCell ref="A51:D51"/>
    <mergeCell ref="A52:D52"/>
    <mergeCell ref="A53:D53"/>
    <mergeCell ref="A54:D54"/>
    <mergeCell ref="A55:D55"/>
    <mergeCell ref="A56:D56"/>
    <mergeCell ref="A50:D50"/>
    <mergeCell ref="A39:D39"/>
    <mergeCell ref="A40:D40"/>
    <mergeCell ref="A41:D41"/>
    <mergeCell ref="A42:D42"/>
    <mergeCell ref="A43:D43"/>
    <mergeCell ref="A44:D44"/>
    <mergeCell ref="A45:D45"/>
    <mergeCell ref="A46:D46"/>
    <mergeCell ref="A47:D47"/>
    <mergeCell ref="A48:D48"/>
    <mergeCell ref="A49:D49"/>
    <mergeCell ref="A38:D38"/>
    <mergeCell ref="A27:J27"/>
    <mergeCell ref="A28:J28"/>
    <mergeCell ref="A29:J29"/>
    <mergeCell ref="A30:J30"/>
    <mergeCell ref="A31:J31"/>
    <mergeCell ref="A32:D32"/>
    <mergeCell ref="A33:D33"/>
    <mergeCell ref="A34:D34"/>
    <mergeCell ref="A35:D35"/>
    <mergeCell ref="A36:D36"/>
    <mergeCell ref="A37:D37"/>
    <mergeCell ref="B26:J26"/>
    <mergeCell ref="B15:J15"/>
    <mergeCell ref="B16:J16"/>
    <mergeCell ref="C17:J17"/>
    <mergeCell ref="C18:J18"/>
    <mergeCell ref="C19:J19"/>
    <mergeCell ref="B20:J20"/>
    <mergeCell ref="C21:J21"/>
    <mergeCell ref="C22:J22"/>
    <mergeCell ref="B23:J23"/>
    <mergeCell ref="C24:J24"/>
    <mergeCell ref="C25:J25"/>
    <mergeCell ref="C14:J14"/>
    <mergeCell ref="A1:J1"/>
    <mergeCell ref="A2:J2"/>
    <mergeCell ref="B3:E3"/>
    <mergeCell ref="B6:E6"/>
    <mergeCell ref="B7:J7"/>
    <mergeCell ref="B8:J8"/>
    <mergeCell ref="C9:J9"/>
    <mergeCell ref="C10:J10"/>
    <mergeCell ref="C11:J11"/>
    <mergeCell ref="B12:J12"/>
    <mergeCell ref="C13:J13"/>
  </mergeCells>
  <dataValidations count="1">
    <dataValidation type="list" showInputMessage="1" showErrorMessage="1" promptTitle="Select entry" prompt="Select an entry from the dropdown box." sqref="F33:J58" xr:uid="{8D677788-5FF3-4BA0-96B0-91999E92EC8D}">
      <formula1>"Met, Not Met, Inactive, New"</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Standard 1</vt:lpstr>
      <vt:lpstr>Standards 2 - 7</vt:lpstr>
    </vt:vector>
  </TitlesOfParts>
  <Manager/>
  <Company>VITA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Broady, Sonya (DOE)</dc:creator>
  <cp:keywords/>
  <dc:description/>
  <cp:lastModifiedBy>McDaniel, Tara</cp:lastModifiedBy>
  <cp:revision/>
  <dcterms:created xsi:type="dcterms:W3CDTF">2025-08-20T17:58:35Z</dcterms:created>
  <dcterms:modified xsi:type="dcterms:W3CDTF">2026-03-03T21:46:36Z</dcterms:modified>
  <cp:category/>
  <cp:contentStatus/>
</cp:coreProperties>
</file>